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lnovak\Desktop\NABAVA\nabava 2022\"/>
    </mc:Choice>
  </mc:AlternateContent>
  <xr:revisionPtr revIDLastSave="0" documentId="13_ncr:1_{3603C91A-8224-4018-BB9B-261A0C0A1674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List1" sheetId="2" r:id="rId1"/>
  </sheets>
  <definedNames>
    <definedName name="_xlnm._FilterDatabase" localSheetId="0" hidden="1">List1!$B$7:$H$53</definedName>
  </definedNames>
  <calcPr calcId="179021"/>
</workbook>
</file>

<file path=xl/calcChain.xml><?xml version="1.0" encoding="utf-8"?>
<calcChain xmlns="http://schemas.openxmlformats.org/spreadsheetml/2006/main"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 l="1"/>
  <c r="K113" i="2" s="1"/>
  <c r="K114" i="2" s="1"/>
</calcChain>
</file>

<file path=xl/sharedStrings.xml><?xml version="1.0" encoding="utf-8"?>
<sst xmlns="http://schemas.openxmlformats.org/spreadsheetml/2006/main" count="295" uniqueCount="176">
  <si>
    <t xml:space="preserve">NAZIV </t>
  </si>
  <si>
    <t>Minimalne tehničke karakteristike</t>
  </si>
  <si>
    <t>JM</t>
  </si>
  <si>
    <t>Štrcaljke sterilne za jednokratnu upotrebu</t>
  </si>
  <si>
    <t>2 ml</t>
  </si>
  <si>
    <t>kom</t>
  </si>
  <si>
    <t>5 ml</t>
  </si>
  <si>
    <t>10 ml</t>
  </si>
  <si>
    <t>20 ml</t>
  </si>
  <si>
    <t>50 ml - NG sonda</t>
  </si>
  <si>
    <t xml:space="preserve">Igle sterilne </t>
  </si>
  <si>
    <t>23 G</t>
  </si>
  <si>
    <t>21 G</t>
  </si>
  <si>
    <t>18 G</t>
  </si>
  <si>
    <t xml:space="preserve">i.v. kanila </t>
  </si>
  <si>
    <t>22G (plave)</t>
  </si>
  <si>
    <t>23G (žute)</t>
  </si>
  <si>
    <t xml:space="preserve">Kateteri urinarni od silikona  po Foley-u </t>
  </si>
  <si>
    <t>Kateter urinarni jednokratni</t>
  </si>
  <si>
    <t>Vrećice za urin jednokratne</t>
  </si>
  <si>
    <t xml:space="preserve">Vrećice za urin  za višekratnu uporabu </t>
  </si>
  <si>
    <t xml:space="preserve">ispust i nepovratni ventil  2000 ml </t>
  </si>
  <si>
    <t>Zavoj kaliko utkani</t>
  </si>
  <si>
    <t>1 x (8 cm x 5 m)</t>
  </si>
  <si>
    <t>1 x (12 cm x 5 m)</t>
  </si>
  <si>
    <t>Zavoj elastični tkani</t>
  </si>
  <si>
    <t>1 x (10 cm x 5 m)</t>
  </si>
  <si>
    <t>Mikropore</t>
  </si>
  <si>
    <t>1x (1,25 cm x 9,1 m)</t>
  </si>
  <si>
    <t>Kateter za aspiraciju CH 14</t>
  </si>
  <si>
    <t xml:space="preserve">Suction catheter </t>
  </si>
  <si>
    <t>Kateter za aspiraciju CH 16</t>
  </si>
  <si>
    <t>Sonda nazogastrična</t>
  </si>
  <si>
    <t>Natrij-klorid</t>
  </si>
  <si>
    <t>otop. za inf. boca 100 ml</t>
  </si>
  <si>
    <t>otop. za inf. boca 500 ml</t>
  </si>
  <si>
    <t>Glukoza</t>
  </si>
  <si>
    <t>otop. za inf., boca stakl. 10% 500 ml</t>
  </si>
  <si>
    <t>AQUA REDESTILATA</t>
  </si>
  <si>
    <t>100mL</t>
  </si>
  <si>
    <t>ampule 5 mL</t>
  </si>
  <si>
    <t xml:space="preserve"> 1 kg</t>
  </si>
  <si>
    <t>pak</t>
  </si>
  <si>
    <t>Vata</t>
  </si>
  <si>
    <t>kg</t>
  </si>
  <si>
    <t>Pregače PVC jednokratne</t>
  </si>
  <si>
    <t>Rukavice PE jednokratne</t>
  </si>
  <si>
    <t>Rukavice jednokratne nitrile</t>
  </si>
  <si>
    <t>Rukavice jednokratne latex</t>
  </si>
  <si>
    <t>L</t>
  </si>
  <si>
    <t xml:space="preserve">Rukavice sterilne </t>
  </si>
  <si>
    <t>veličina 7.</t>
  </si>
  <si>
    <t>veličina 7.5</t>
  </si>
  <si>
    <t>veličina 8</t>
  </si>
  <si>
    <t>veličina 8.5</t>
  </si>
  <si>
    <t xml:space="preserve">Drvene špatule </t>
  </si>
  <si>
    <t>Igla zelena za venepunkciju (igla za vacut.)</t>
  </si>
  <si>
    <t>0,8 mm/21 G (zelena)</t>
  </si>
  <si>
    <t xml:space="preserve">Epruvete </t>
  </si>
  <si>
    <t>EDTA</t>
  </si>
  <si>
    <t>Epruvete biokemija</t>
  </si>
  <si>
    <t>plus 6 ml</t>
  </si>
  <si>
    <t>Epruvete sedimentacija</t>
  </si>
  <si>
    <t>1,6 ml</t>
  </si>
  <si>
    <t>Esmarhova poveska</t>
  </si>
  <si>
    <t>Nastavak za vađenje krvi</t>
  </si>
  <si>
    <t xml:space="preserve"> (tzv. šeširić)</t>
  </si>
  <si>
    <t xml:space="preserve">Sistemi za infuziju </t>
  </si>
  <si>
    <t>Kanila intravenozna</t>
  </si>
  <si>
    <t>CH 16 G</t>
  </si>
  <si>
    <t xml:space="preserve">Trljaćice </t>
  </si>
  <si>
    <t>40x40</t>
  </si>
  <si>
    <t>POSUDICE ZA MKB ANALIZU URINA</t>
  </si>
  <si>
    <t>150 ml</t>
  </si>
  <si>
    <t>POSUDICE ZA MKB ANALIZU STOLICE</t>
  </si>
  <si>
    <t>žlica plastična</t>
  </si>
  <si>
    <t>OCTENISEPT</t>
  </si>
  <si>
    <t>1 l</t>
  </si>
  <si>
    <t>PARAFINSKO ULJE</t>
  </si>
  <si>
    <t>900g</t>
  </si>
  <si>
    <t>3% HIDROGEN- 1L</t>
  </si>
  <si>
    <t>70% ALKOHOL- 1L</t>
  </si>
  <si>
    <t>Kutija za igle PVC</t>
  </si>
  <si>
    <t>1,5 l</t>
  </si>
  <si>
    <t>3,0 l</t>
  </si>
  <si>
    <t>Kutija za igle</t>
  </si>
  <si>
    <t>7,0 l</t>
  </si>
  <si>
    <t xml:space="preserve">Nastavci Braun IRT 4520 THERMO SCAN toplomjer </t>
  </si>
  <si>
    <t>membrana thimpani</t>
  </si>
  <si>
    <t>5x5</t>
  </si>
  <si>
    <t xml:space="preserve">6x10 </t>
  </si>
  <si>
    <t xml:space="preserve">Higijenske pelene za odrasle </t>
  </si>
  <si>
    <t>veličina M</t>
  </si>
  <si>
    <t>veličina L</t>
  </si>
  <si>
    <t>Podloška za pacijente</t>
  </si>
  <si>
    <t>Lancete</t>
  </si>
  <si>
    <t>Safety Lancets 28G (200 kom)</t>
  </si>
  <si>
    <t>Nastavak za vađenje krvi sa sigurnosnim sistemom</t>
  </si>
  <si>
    <t>Kanila intravenozna- sa sigurnosnim sistemom</t>
  </si>
  <si>
    <t>Jednokratni zaštitni mantili ( kontakatna izolacija)</t>
  </si>
  <si>
    <t>Jednokratna zaštitna "karantenska"odjela (odijela za COVID-19 izolaciju)</t>
  </si>
  <si>
    <t>Bubrežasta zdjelica jednokratna</t>
  </si>
  <si>
    <t>Bujoni za hemokulture anaerobni</t>
  </si>
  <si>
    <t>Bujoni za hemokulture aerobni</t>
  </si>
  <si>
    <t>Tlakomjer - manžeta manometar</t>
  </si>
  <si>
    <t>Pulsni oksimetar</t>
  </si>
  <si>
    <t>Braun IRT 4520 THERMO SCAN toplomjer membrana Tympani</t>
  </si>
  <si>
    <t xml:space="preserve">Sterilne komprese 5x5  </t>
  </si>
  <si>
    <t xml:space="preserve">Sterilne komprese 6x10 </t>
  </si>
  <si>
    <t xml:space="preserve">Sterilne komprese 10x20 </t>
  </si>
  <si>
    <t>10x20</t>
  </si>
  <si>
    <t>Troškovnik - tehnička specifikacija u predmetu nabave: Medicinski potrošni materijal</t>
  </si>
  <si>
    <r>
      <t xml:space="preserve">Kateteri urinarni od silikona </t>
    </r>
    <r>
      <rPr>
        <strike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po Foley-u </t>
    </r>
  </si>
  <si>
    <t>pakiranje od 100 kom</t>
  </si>
  <si>
    <t>pakrianje od 100 kom</t>
  </si>
  <si>
    <t xml:space="preserve">Tegaderm i.v 7,5 x 8 </t>
  </si>
  <si>
    <t xml:space="preserve">Tegaderm i.v advanced </t>
  </si>
  <si>
    <t>pakiranje od 64 kom</t>
  </si>
  <si>
    <t>Epruvete za kapilarnu krv - kao MiniCollect ili jednakovrijedno</t>
  </si>
  <si>
    <t xml:space="preserve">Sigurnosne lancete za kapilarno vađenje krvi - kao MiniCollect Lancelino ili jednakovrijedno </t>
  </si>
  <si>
    <t>pakiranje od 12 kom</t>
  </si>
  <si>
    <t>Baby sistem igla s krilcima proizvod kao microflex ili jednakovrijedno</t>
  </si>
  <si>
    <t>silikonski  CH 6</t>
  </si>
  <si>
    <t>silikonski CH 8</t>
  </si>
  <si>
    <t>silikonski CH 12</t>
  </si>
  <si>
    <t>silikonski  CH 16</t>
  </si>
  <si>
    <t>silikonski CH 18</t>
  </si>
  <si>
    <t>silikonski CH 16</t>
  </si>
  <si>
    <t>Količina ses</t>
  </si>
  <si>
    <t>Količina fizio</t>
  </si>
  <si>
    <t xml:space="preserve">Pelena dječja vel  2 jednokratne </t>
  </si>
  <si>
    <t>Pelena dječja  vel 1  jednokratne</t>
  </si>
  <si>
    <t>Set za kateterizaciju - sterilan</t>
  </si>
  <si>
    <t>Samoljepljive vrećice  za sterilizaciju 90x230 mm</t>
  </si>
  <si>
    <t>Samoljepljive vrećice za sterilizaciju 190x330 mm</t>
  </si>
  <si>
    <t xml:space="preserve">Trakice za analizu urina </t>
  </si>
  <si>
    <t>URIGNOST, 11 parametara,</t>
  </si>
  <si>
    <t xml:space="preserve">Šprica za ispiranje uha po SCHIMMELBUSCHU </t>
  </si>
  <si>
    <t>200 CC, metalna</t>
  </si>
  <si>
    <t>NERESORPTIVNI KIRURŠKI KONAC S IGLOM</t>
  </si>
  <si>
    <t xml:space="preserve">POLIPROPILEN, USP 6/0, IGLA 3/8, reverse  </t>
  </si>
  <si>
    <t>SURGICRYL RAPID, USP 3/0, IGLA 1/2, reverse cutting, 17 mm/45 cm</t>
  </si>
  <si>
    <t>RESORPTIVNI KIRURŠKI KONAC S IGLOM</t>
  </si>
  <si>
    <t>kutija</t>
  </si>
  <si>
    <t>Staničevina - celulozna vata</t>
  </si>
  <si>
    <t>50 ml</t>
  </si>
  <si>
    <t>Navlake za obuću</t>
  </si>
  <si>
    <t xml:space="preserve"> PVC, univerzalna veličina </t>
  </si>
  <si>
    <t>Trakice za glukometar</t>
  </si>
  <si>
    <t xml:space="preserve">Glukometar </t>
  </si>
  <si>
    <t>Usnici za Phillips Thresold PEP uređaj</t>
  </si>
  <si>
    <t>Usnici za Phillips Thresold IMT uređaj</t>
  </si>
  <si>
    <t xml:space="preserve"> bez lateksa, vodootporna, hipolaergena</t>
  </si>
  <si>
    <t>Kineziološka traka (k-tape)</t>
  </si>
  <si>
    <t xml:space="preserve">10CMX20M </t>
  </si>
  <si>
    <t>6CMX20M</t>
  </si>
  <si>
    <t>Elastični  zavoj plave boje - bandža kao Mollelast ili jednkaovrijedno</t>
  </si>
  <si>
    <t>Elastični zavoj plave boje - bandža kao Mollelast ili jednkaovrijednoka</t>
  </si>
  <si>
    <t>Sprej za hlađenje</t>
  </si>
  <si>
    <t>400 ml</t>
  </si>
  <si>
    <t>bočica</t>
  </si>
  <si>
    <t>boca</t>
  </si>
  <si>
    <t>Ukupno okvrina količina za 12 mjeseci</t>
  </si>
  <si>
    <t>Ukupno za stavku bez PDV-a</t>
  </si>
  <si>
    <t>PDV</t>
  </si>
  <si>
    <t>Ukupno bez PDV-a</t>
  </si>
  <si>
    <t>Opis ponuđenog artikla (marka, tehičke karakteristike)</t>
  </si>
  <si>
    <t>Epruvete za koagulaciju kapilarne krvi -  kao MiniCollect ili jednakovrijedno</t>
  </si>
  <si>
    <t>Sveukupno u HRK sa PDV-om</t>
  </si>
  <si>
    <t>pakiranje od 50 kom</t>
  </si>
  <si>
    <t xml:space="preserve">Sveučiište Sjever </t>
  </si>
  <si>
    <t>Prilog II</t>
  </si>
  <si>
    <t>U______________________________dana______________2022.g.</t>
  </si>
  <si>
    <t>Ime i prezime, potpis odgovorne osobe ponuditelja</t>
  </si>
  <si>
    <t>M.P.</t>
  </si>
  <si>
    <t>Jedinična cijena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</si>
</sst>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7" x14ac:knownFonts="1">
    <font>
      <sz val="11"/>
      <color theme="1"/>
      <name val="Arial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B050"/>
      <name val="Arial"/>
      <family val="2"/>
      <charset val="238"/>
    </font>
    <font>
      <strike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 applyAlignment="1"/>
    <xf numFmtId="0" fontId="0" fillId="4" borderId="1" xfId="0" applyFont="1" applyFill="1" applyBorder="1" applyAlignment="1"/>
    <xf numFmtId="0" fontId="0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/>
    <xf numFmtId="0" fontId="0" fillId="4" borderId="5" xfId="0" applyFont="1" applyFill="1" applyBorder="1" applyAlignment="1"/>
    <xf numFmtId="0" fontId="6" fillId="4" borderId="5" xfId="0" applyFont="1" applyFill="1" applyBorder="1" applyAlignment="1"/>
    <xf numFmtId="0" fontId="2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0" borderId="0" xfId="0" applyFont="1" applyAlignment="1"/>
    <xf numFmtId="164" fontId="2" fillId="0" borderId="0" xfId="0" applyNumberFormat="1" applyFont="1" applyAlignment="1"/>
    <xf numFmtId="0" fontId="0" fillId="0" borderId="0" xfId="0" applyFont="1" applyBorder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8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C100-097F-4E1E-BFBD-A1BC6C55DB83}">
  <dimension ref="B1:L121"/>
  <sheetViews>
    <sheetView tabSelected="1" topLeftCell="A52" workbookViewId="0">
      <selection activeCell="C61" sqref="C61"/>
    </sheetView>
  </sheetViews>
  <sheetFormatPr defaultRowHeight="14.25" x14ac:dyDescent="0.2"/>
  <cols>
    <col min="3" max="3" width="40.25" customWidth="1"/>
    <col min="4" max="4" width="21.75" customWidth="1"/>
    <col min="5" max="5" width="13.625" customWidth="1"/>
    <col min="6" max="6" width="11.125" customWidth="1"/>
    <col min="7" max="7" width="9.625" customWidth="1"/>
    <col min="8" max="8" width="14.125" customWidth="1"/>
    <col min="9" max="9" width="46.25" customWidth="1"/>
    <col min="10" max="10" width="20.375" style="22" customWidth="1"/>
    <col min="11" max="11" width="22" style="22" customWidth="1"/>
  </cols>
  <sheetData>
    <row r="1" spans="2:12" x14ac:dyDescent="0.2">
      <c r="C1" s="35" t="s">
        <v>170</v>
      </c>
      <c r="K1" s="36" t="s">
        <v>171</v>
      </c>
    </row>
    <row r="3" spans="2:12" ht="14.25" customHeight="1" x14ac:dyDescent="0.2">
      <c r="B3" s="11"/>
      <c r="C3" s="51" t="s">
        <v>111</v>
      </c>
      <c r="D3" s="51"/>
      <c r="E3" s="51"/>
      <c r="F3" s="51"/>
      <c r="G3" s="51"/>
      <c r="H3" s="51"/>
      <c r="I3" s="51"/>
      <c r="J3" s="20"/>
      <c r="K3" s="20"/>
      <c r="L3" s="16"/>
    </row>
    <row r="4" spans="2:12" ht="14.25" customHeight="1" x14ac:dyDescent="0.2">
      <c r="B4" s="11"/>
      <c r="C4" s="51"/>
      <c r="D4" s="51"/>
      <c r="E4" s="51"/>
      <c r="F4" s="51"/>
      <c r="G4" s="51"/>
      <c r="H4" s="51"/>
      <c r="I4" s="51"/>
      <c r="J4" s="20"/>
      <c r="K4" s="20"/>
      <c r="L4" s="16"/>
    </row>
    <row r="5" spans="2:12" x14ac:dyDescent="0.2">
      <c r="B5" s="11"/>
      <c r="C5" s="6"/>
      <c r="D5" s="6"/>
      <c r="E5" s="6"/>
      <c r="F5" s="6"/>
      <c r="G5" s="6"/>
      <c r="H5" s="6"/>
      <c r="I5" s="6"/>
      <c r="J5" s="20"/>
      <c r="K5" s="20"/>
      <c r="L5" s="16"/>
    </row>
    <row r="6" spans="2:12" x14ac:dyDescent="0.2">
      <c r="B6" s="11"/>
      <c r="C6" s="6"/>
      <c r="D6" s="6"/>
      <c r="E6" s="6"/>
      <c r="F6" s="6"/>
      <c r="G6" s="6"/>
      <c r="H6" s="6"/>
      <c r="I6" s="6"/>
      <c r="J6" s="20"/>
      <c r="K6" s="20"/>
      <c r="L6" s="16"/>
    </row>
    <row r="7" spans="2:12" ht="60" x14ac:dyDescent="0.2">
      <c r="B7" s="34"/>
      <c r="C7" s="1" t="s">
        <v>0</v>
      </c>
      <c r="D7" s="18" t="s">
        <v>1</v>
      </c>
      <c r="E7" s="1" t="s">
        <v>2</v>
      </c>
      <c r="F7" s="18" t="s">
        <v>128</v>
      </c>
      <c r="G7" s="18" t="s">
        <v>129</v>
      </c>
      <c r="H7" s="18" t="s">
        <v>162</v>
      </c>
      <c r="I7" s="18" t="s">
        <v>166</v>
      </c>
      <c r="J7" s="21" t="s">
        <v>175</v>
      </c>
      <c r="K7" s="21" t="s">
        <v>163</v>
      </c>
      <c r="L7" s="5"/>
    </row>
    <row r="8" spans="2:12" x14ac:dyDescent="0.2">
      <c r="B8" s="3">
        <v>1</v>
      </c>
      <c r="C8" s="7" t="s">
        <v>3</v>
      </c>
      <c r="D8" s="3" t="s">
        <v>4</v>
      </c>
      <c r="E8" s="3" t="s">
        <v>5</v>
      </c>
      <c r="F8" s="3">
        <v>800</v>
      </c>
      <c r="G8" s="3"/>
      <c r="H8" s="3">
        <v>800</v>
      </c>
      <c r="I8" s="38"/>
      <c r="J8" s="30">
        <v>0</v>
      </c>
      <c r="K8" s="30">
        <f>H8*J8</f>
        <v>0</v>
      </c>
      <c r="L8" s="5"/>
    </row>
    <row r="9" spans="2:12" x14ac:dyDescent="0.2">
      <c r="B9" s="3">
        <v>2</v>
      </c>
      <c r="C9" s="7" t="s">
        <v>3</v>
      </c>
      <c r="D9" s="3" t="s">
        <v>6</v>
      </c>
      <c r="E9" s="3" t="s">
        <v>5</v>
      </c>
      <c r="F9" s="3">
        <v>800</v>
      </c>
      <c r="G9" s="3"/>
      <c r="H9" s="3">
        <v>800</v>
      </c>
      <c r="I9" s="38"/>
      <c r="J9" s="30">
        <v>0</v>
      </c>
      <c r="K9" s="30">
        <f t="shared" ref="K9:K71" si="0">H9*J9</f>
        <v>0</v>
      </c>
      <c r="L9" s="5"/>
    </row>
    <row r="10" spans="2:12" x14ac:dyDescent="0.2">
      <c r="B10" s="3">
        <v>3</v>
      </c>
      <c r="C10" s="7" t="s">
        <v>3</v>
      </c>
      <c r="D10" s="3" t="s">
        <v>7</v>
      </c>
      <c r="E10" s="3" t="s">
        <v>5</v>
      </c>
      <c r="F10" s="3">
        <v>800</v>
      </c>
      <c r="G10" s="3"/>
      <c r="H10" s="3">
        <v>800</v>
      </c>
      <c r="I10" s="38"/>
      <c r="J10" s="30">
        <v>0</v>
      </c>
      <c r="K10" s="30">
        <f t="shared" si="0"/>
        <v>0</v>
      </c>
      <c r="L10" s="5"/>
    </row>
    <row r="11" spans="2:12" x14ac:dyDescent="0.2">
      <c r="B11" s="3">
        <v>4</v>
      </c>
      <c r="C11" s="7" t="s">
        <v>3</v>
      </c>
      <c r="D11" s="3" t="s">
        <v>8</v>
      </c>
      <c r="E11" s="3" t="s">
        <v>5</v>
      </c>
      <c r="F11" s="3">
        <v>600</v>
      </c>
      <c r="G11" s="3"/>
      <c r="H11" s="3">
        <v>600</v>
      </c>
      <c r="I11" s="38"/>
      <c r="J11" s="30">
        <v>0</v>
      </c>
      <c r="K11" s="30">
        <f t="shared" si="0"/>
        <v>0</v>
      </c>
      <c r="L11" s="5"/>
    </row>
    <row r="12" spans="2:12" x14ac:dyDescent="0.2">
      <c r="B12" s="3">
        <v>5</v>
      </c>
      <c r="C12" s="7" t="s">
        <v>3</v>
      </c>
      <c r="D12" s="3" t="s">
        <v>9</v>
      </c>
      <c r="E12" s="3" t="s">
        <v>5</v>
      </c>
      <c r="F12" s="3">
        <v>200</v>
      </c>
      <c r="G12" s="3"/>
      <c r="H12" s="3">
        <v>200</v>
      </c>
      <c r="I12" s="38"/>
      <c r="J12" s="30">
        <v>0</v>
      </c>
      <c r="K12" s="30">
        <f t="shared" si="0"/>
        <v>0</v>
      </c>
      <c r="L12" s="5"/>
    </row>
    <row r="13" spans="2:12" x14ac:dyDescent="0.2">
      <c r="B13" s="3">
        <v>6</v>
      </c>
      <c r="C13" s="7" t="s">
        <v>10</v>
      </c>
      <c r="D13" s="3" t="s">
        <v>11</v>
      </c>
      <c r="E13" s="3" t="s">
        <v>5</v>
      </c>
      <c r="F13" s="3">
        <v>800</v>
      </c>
      <c r="G13" s="3"/>
      <c r="H13" s="3">
        <v>800</v>
      </c>
      <c r="I13" s="38"/>
      <c r="J13" s="30">
        <v>0</v>
      </c>
      <c r="K13" s="30">
        <f t="shared" si="0"/>
        <v>0</v>
      </c>
      <c r="L13" s="5"/>
    </row>
    <row r="14" spans="2:12" x14ac:dyDescent="0.2">
      <c r="B14" s="3">
        <v>7</v>
      </c>
      <c r="C14" s="7" t="s">
        <v>10</v>
      </c>
      <c r="D14" s="3" t="s">
        <v>12</v>
      </c>
      <c r="E14" s="3" t="s">
        <v>5</v>
      </c>
      <c r="F14" s="3">
        <v>800</v>
      </c>
      <c r="G14" s="3"/>
      <c r="H14" s="3">
        <v>800</v>
      </c>
      <c r="I14" s="38"/>
      <c r="J14" s="30">
        <v>0</v>
      </c>
      <c r="K14" s="30">
        <f t="shared" si="0"/>
        <v>0</v>
      </c>
      <c r="L14" s="5"/>
    </row>
    <row r="15" spans="2:12" x14ac:dyDescent="0.2">
      <c r="B15" s="3">
        <v>8</v>
      </c>
      <c r="C15" s="7" t="s">
        <v>10</v>
      </c>
      <c r="D15" s="3" t="s">
        <v>13</v>
      </c>
      <c r="E15" s="3" t="s">
        <v>5</v>
      </c>
      <c r="F15" s="3">
        <v>800</v>
      </c>
      <c r="G15" s="3"/>
      <c r="H15" s="3">
        <v>800</v>
      </c>
      <c r="I15" s="38"/>
      <c r="J15" s="30">
        <v>0</v>
      </c>
      <c r="K15" s="30">
        <f t="shared" si="0"/>
        <v>0</v>
      </c>
      <c r="L15" s="5"/>
    </row>
    <row r="16" spans="2:12" x14ac:dyDescent="0.2">
      <c r="B16" s="3">
        <v>9</v>
      </c>
      <c r="C16" s="9" t="s">
        <v>56</v>
      </c>
      <c r="D16" s="3" t="s">
        <v>57</v>
      </c>
      <c r="E16" s="3" t="s">
        <v>5</v>
      </c>
      <c r="F16" s="3">
        <v>800</v>
      </c>
      <c r="G16" s="3"/>
      <c r="H16" s="3">
        <v>800</v>
      </c>
      <c r="I16" s="38"/>
      <c r="J16" s="30">
        <v>0</v>
      </c>
      <c r="K16" s="30">
        <f t="shared" si="0"/>
        <v>0</v>
      </c>
      <c r="L16" s="5"/>
    </row>
    <row r="17" spans="2:12" ht="28.5" x14ac:dyDescent="0.2">
      <c r="B17" s="3">
        <v>10</v>
      </c>
      <c r="C17" s="7" t="s">
        <v>121</v>
      </c>
      <c r="D17" s="3" t="s">
        <v>11</v>
      </c>
      <c r="E17" s="3" t="s">
        <v>5</v>
      </c>
      <c r="F17" s="3">
        <v>400</v>
      </c>
      <c r="G17" s="3"/>
      <c r="H17" s="3">
        <v>400</v>
      </c>
      <c r="I17" s="38"/>
      <c r="J17" s="30">
        <v>0</v>
      </c>
      <c r="K17" s="30">
        <f t="shared" si="0"/>
        <v>0</v>
      </c>
      <c r="L17" s="5"/>
    </row>
    <row r="18" spans="2:12" ht="28.5" x14ac:dyDescent="0.2">
      <c r="B18" s="3">
        <v>11</v>
      </c>
      <c r="C18" s="7" t="s">
        <v>121</v>
      </c>
      <c r="D18" s="3" t="s">
        <v>12</v>
      </c>
      <c r="E18" s="3" t="s">
        <v>5</v>
      </c>
      <c r="F18" s="3">
        <v>400</v>
      </c>
      <c r="G18" s="3"/>
      <c r="H18" s="3">
        <v>400</v>
      </c>
      <c r="I18" s="38"/>
      <c r="J18" s="30">
        <v>0</v>
      </c>
      <c r="K18" s="30">
        <f t="shared" si="0"/>
        <v>0</v>
      </c>
      <c r="L18" s="5"/>
    </row>
    <row r="19" spans="2:12" x14ac:dyDescent="0.2">
      <c r="B19" s="3">
        <v>12</v>
      </c>
      <c r="C19" s="7" t="s">
        <v>14</v>
      </c>
      <c r="D19" s="3" t="s">
        <v>15</v>
      </c>
      <c r="E19" s="3" t="s">
        <v>5</v>
      </c>
      <c r="F19" s="3">
        <v>200</v>
      </c>
      <c r="G19" s="3"/>
      <c r="H19" s="3">
        <v>200</v>
      </c>
      <c r="I19" s="38"/>
      <c r="J19" s="30">
        <v>0</v>
      </c>
      <c r="K19" s="30">
        <f t="shared" si="0"/>
        <v>0</v>
      </c>
      <c r="L19" s="5"/>
    </row>
    <row r="20" spans="2:12" x14ac:dyDescent="0.2">
      <c r="B20" s="3">
        <v>13</v>
      </c>
      <c r="C20" s="7" t="s">
        <v>14</v>
      </c>
      <c r="D20" s="3" t="s">
        <v>16</v>
      </c>
      <c r="E20" s="3" t="s">
        <v>5</v>
      </c>
      <c r="F20" s="3">
        <v>200</v>
      </c>
      <c r="G20" s="3"/>
      <c r="H20" s="3">
        <v>200</v>
      </c>
      <c r="I20" s="38"/>
      <c r="J20" s="30">
        <v>0</v>
      </c>
      <c r="K20" s="30">
        <f t="shared" si="0"/>
        <v>0</v>
      </c>
      <c r="L20" s="5"/>
    </row>
    <row r="21" spans="2:12" x14ac:dyDescent="0.2">
      <c r="B21" s="3">
        <v>14</v>
      </c>
      <c r="C21" s="9" t="s">
        <v>68</v>
      </c>
      <c r="D21" s="3" t="s">
        <v>69</v>
      </c>
      <c r="E21" s="3" t="s">
        <v>5</v>
      </c>
      <c r="F21" s="3">
        <v>300</v>
      </c>
      <c r="G21" s="3"/>
      <c r="H21" s="3">
        <v>300</v>
      </c>
      <c r="I21" s="38"/>
      <c r="J21" s="30">
        <v>0</v>
      </c>
      <c r="K21" s="30">
        <f t="shared" si="0"/>
        <v>0</v>
      </c>
      <c r="L21" s="5"/>
    </row>
    <row r="22" spans="2:12" x14ac:dyDescent="0.2">
      <c r="B22" s="3">
        <v>15</v>
      </c>
      <c r="C22" s="9" t="s">
        <v>98</v>
      </c>
      <c r="D22" s="10"/>
      <c r="E22" s="19" t="s">
        <v>5</v>
      </c>
      <c r="F22" s="3">
        <v>200</v>
      </c>
      <c r="G22" s="3"/>
      <c r="H22" s="3">
        <v>200</v>
      </c>
      <c r="I22" s="38"/>
      <c r="J22" s="30">
        <v>0</v>
      </c>
      <c r="K22" s="30">
        <f t="shared" si="0"/>
        <v>0</v>
      </c>
      <c r="L22" s="5"/>
    </row>
    <row r="23" spans="2:12" x14ac:dyDescent="0.2">
      <c r="B23" s="3">
        <v>16</v>
      </c>
      <c r="C23" s="7" t="s">
        <v>82</v>
      </c>
      <c r="D23" s="3" t="s">
        <v>83</v>
      </c>
      <c r="E23" s="19" t="s">
        <v>5</v>
      </c>
      <c r="F23" s="3">
        <v>5</v>
      </c>
      <c r="G23" s="3"/>
      <c r="H23" s="3">
        <v>5</v>
      </c>
      <c r="I23" s="38"/>
      <c r="J23" s="30">
        <v>0</v>
      </c>
      <c r="K23" s="30">
        <f t="shared" si="0"/>
        <v>0</v>
      </c>
      <c r="L23" s="5"/>
    </row>
    <row r="24" spans="2:12" x14ac:dyDescent="0.2">
      <c r="B24" s="3">
        <v>17</v>
      </c>
      <c r="C24" s="7" t="s">
        <v>82</v>
      </c>
      <c r="D24" s="3" t="s">
        <v>84</v>
      </c>
      <c r="E24" s="19" t="s">
        <v>5</v>
      </c>
      <c r="F24" s="3">
        <v>5</v>
      </c>
      <c r="G24" s="3"/>
      <c r="H24" s="3">
        <v>5</v>
      </c>
      <c r="I24" s="38"/>
      <c r="J24" s="30">
        <v>0</v>
      </c>
      <c r="K24" s="30">
        <f t="shared" si="0"/>
        <v>0</v>
      </c>
      <c r="L24" s="5"/>
    </row>
    <row r="25" spans="2:12" x14ac:dyDescent="0.2">
      <c r="B25" s="3">
        <v>18</v>
      </c>
      <c r="C25" s="7" t="s">
        <v>85</v>
      </c>
      <c r="D25" s="3" t="s">
        <v>86</v>
      </c>
      <c r="E25" s="19" t="s">
        <v>5</v>
      </c>
      <c r="F25" s="3">
        <v>4</v>
      </c>
      <c r="G25" s="3"/>
      <c r="H25" s="3">
        <v>4</v>
      </c>
      <c r="I25" s="38"/>
      <c r="J25" s="30">
        <v>0</v>
      </c>
      <c r="K25" s="30">
        <f t="shared" si="0"/>
        <v>0</v>
      </c>
      <c r="L25" s="5"/>
    </row>
    <row r="26" spans="2:12" x14ac:dyDescent="0.2">
      <c r="B26" s="3">
        <v>19</v>
      </c>
      <c r="C26" s="9" t="s">
        <v>65</v>
      </c>
      <c r="D26" s="3" t="s">
        <v>66</v>
      </c>
      <c r="E26" s="19" t="s">
        <v>5</v>
      </c>
      <c r="F26" s="3">
        <v>200</v>
      </c>
      <c r="G26" s="3"/>
      <c r="H26" s="3">
        <v>200</v>
      </c>
      <c r="I26" s="38"/>
      <c r="J26" s="30">
        <v>0</v>
      </c>
      <c r="K26" s="30">
        <f t="shared" si="0"/>
        <v>0</v>
      </c>
      <c r="L26" s="5"/>
    </row>
    <row r="27" spans="2:12" ht="28.5" x14ac:dyDescent="0.2">
      <c r="B27" s="3">
        <v>20</v>
      </c>
      <c r="C27" s="9" t="s">
        <v>97</v>
      </c>
      <c r="D27" s="10"/>
      <c r="E27" s="19" t="s">
        <v>5</v>
      </c>
      <c r="F27" s="3">
        <v>100</v>
      </c>
      <c r="G27" s="10"/>
      <c r="H27" s="3">
        <v>100</v>
      </c>
      <c r="I27" s="38"/>
      <c r="J27" s="30">
        <v>0</v>
      </c>
      <c r="K27" s="30">
        <f t="shared" si="0"/>
        <v>0</v>
      </c>
      <c r="L27" s="5"/>
    </row>
    <row r="28" spans="2:12" x14ac:dyDescent="0.2">
      <c r="B28" s="3">
        <v>21</v>
      </c>
      <c r="C28" s="9" t="s">
        <v>67</v>
      </c>
      <c r="D28" s="3"/>
      <c r="E28" s="3" t="s">
        <v>5</v>
      </c>
      <c r="F28" s="3">
        <v>600</v>
      </c>
      <c r="G28" s="3">
        <v>1</v>
      </c>
      <c r="H28" s="3">
        <v>601</v>
      </c>
      <c r="I28" s="38"/>
      <c r="J28" s="30">
        <v>0</v>
      </c>
      <c r="K28" s="30">
        <f t="shared" si="0"/>
        <v>0</v>
      </c>
      <c r="L28" s="5"/>
    </row>
    <row r="29" spans="2:12" x14ac:dyDescent="0.2">
      <c r="B29" s="3">
        <v>22</v>
      </c>
      <c r="C29" s="9" t="s">
        <v>64</v>
      </c>
      <c r="D29" s="3"/>
      <c r="E29" s="3" t="s">
        <v>5</v>
      </c>
      <c r="F29" s="3">
        <v>7</v>
      </c>
      <c r="G29" s="3"/>
      <c r="H29" s="3">
        <v>7</v>
      </c>
      <c r="I29" s="38"/>
      <c r="J29" s="30">
        <v>0</v>
      </c>
      <c r="K29" s="30">
        <f t="shared" si="0"/>
        <v>0</v>
      </c>
      <c r="L29" s="5"/>
    </row>
    <row r="30" spans="2:12" x14ac:dyDescent="0.2">
      <c r="B30" s="3">
        <v>23</v>
      </c>
      <c r="C30" s="9" t="s">
        <v>58</v>
      </c>
      <c r="D30" s="3" t="s">
        <v>59</v>
      </c>
      <c r="E30" s="3" t="s">
        <v>5</v>
      </c>
      <c r="F30" s="3">
        <v>1000</v>
      </c>
      <c r="G30" s="3"/>
      <c r="H30" s="3">
        <v>1000</v>
      </c>
      <c r="I30" s="38"/>
      <c r="J30" s="30">
        <v>0</v>
      </c>
      <c r="K30" s="30">
        <f t="shared" si="0"/>
        <v>0</v>
      </c>
      <c r="L30" s="5"/>
    </row>
    <row r="31" spans="2:12" x14ac:dyDescent="0.2">
      <c r="B31" s="3">
        <v>24</v>
      </c>
      <c r="C31" s="9" t="s">
        <v>60</v>
      </c>
      <c r="D31" s="3" t="s">
        <v>61</v>
      </c>
      <c r="E31" s="3" t="s">
        <v>5</v>
      </c>
      <c r="F31" s="3">
        <v>500</v>
      </c>
      <c r="G31" s="3"/>
      <c r="H31" s="3">
        <v>500</v>
      </c>
      <c r="I31" s="38"/>
      <c r="J31" s="30">
        <v>0</v>
      </c>
      <c r="K31" s="30">
        <f t="shared" si="0"/>
        <v>0</v>
      </c>
      <c r="L31" s="5"/>
    </row>
    <row r="32" spans="2:12" x14ac:dyDescent="0.2">
      <c r="B32" s="3">
        <v>25</v>
      </c>
      <c r="C32" s="9" t="s">
        <v>62</v>
      </c>
      <c r="D32" s="3" t="s">
        <v>63</v>
      </c>
      <c r="E32" s="3" t="s">
        <v>5</v>
      </c>
      <c r="F32" s="3">
        <v>700</v>
      </c>
      <c r="G32" s="3"/>
      <c r="H32" s="3">
        <v>700</v>
      </c>
      <c r="I32" s="38"/>
      <c r="J32" s="30">
        <v>0</v>
      </c>
      <c r="K32" s="30">
        <f t="shared" si="0"/>
        <v>0</v>
      </c>
      <c r="L32" s="5"/>
    </row>
    <row r="33" spans="2:12" ht="28.5" x14ac:dyDescent="0.2">
      <c r="B33" s="3">
        <v>26</v>
      </c>
      <c r="C33" s="7" t="s">
        <v>118</v>
      </c>
      <c r="D33" s="3"/>
      <c r="E33" s="3" t="s">
        <v>5</v>
      </c>
      <c r="F33" s="2">
        <v>100</v>
      </c>
      <c r="G33" s="3"/>
      <c r="H33" s="2">
        <v>100</v>
      </c>
      <c r="I33" s="39"/>
      <c r="J33" s="30">
        <v>0</v>
      </c>
      <c r="K33" s="30">
        <f t="shared" si="0"/>
        <v>0</v>
      </c>
      <c r="L33" s="5"/>
    </row>
    <row r="34" spans="2:12" ht="28.5" x14ac:dyDescent="0.2">
      <c r="B34" s="3">
        <v>27</v>
      </c>
      <c r="C34" s="7" t="s">
        <v>167</v>
      </c>
      <c r="D34" s="3"/>
      <c r="E34" s="3" t="s">
        <v>5</v>
      </c>
      <c r="F34" s="2">
        <v>100</v>
      </c>
      <c r="G34" s="3"/>
      <c r="H34" s="2">
        <v>100</v>
      </c>
      <c r="I34" s="39"/>
      <c r="J34" s="30">
        <v>0</v>
      </c>
      <c r="K34" s="30">
        <f t="shared" si="0"/>
        <v>0</v>
      </c>
      <c r="L34" s="5"/>
    </row>
    <row r="35" spans="2:12" ht="28.5" x14ac:dyDescent="0.2">
      <c r="B35" s="3">
        <v>28</v>
      </c>
      <c r="C35" s="7" t="s">
        <v>119</v>
      </c>
      <c r="D35" s="3"/>
      <c r="E35" s="3" t="s">
        <v>5</v>
      </c>
      <c r="F35" s="2">
        <v>100</v>
      </c>
      <c r="G35" s="3"/>
      <c r="H35" s="2">
        <v>100</v>
      </c>
      <c r="I35" s="39"/>
      <c r="J35" s="30">
        <v>0</v>
      </c>
      <c r="K35" s="30">
        <f t="shared" si="0"/>
        <v>0</v>
      </c>
      <c r="L35" s="5"/>
    </row>
    <row r="36" spans="2:12" ht="42" customHeight="1" x14ac:dyDescent="0.2">
      <c r="B36" s="3">
        <v>29</v>
      </c>
      <c r="C36" s="7" t="s">
        <v>116</v>
      </c>
      <c r="D36" s="10"/>
      <c r="E36" s="17" t="s">
        <v>114</v>
      </c>
      <c r="F36" s="3">
        <v>3</v>
      </c>
      <c r="G36" s="10"/>
      <c r="H36" s="3">
        <v>3</v>
      </c>
      <c r="I36" s="38"/>
      <c r="J36" s="30">
        <v>0</v>
      </c>
      <c r="K36" s="30">
        <f t="shared" si="0"/>
        <v>0</v>
      </c>
      <c r="L36" s="5"/>
    </row>
    <row r="37" spans="2:12" ht="28.5" x14ac:dyDescent="0.2">
      <c r="B37" s="3">
        <v>30</v>
      </c>
      <c r="C37" s="7" t="s">
        <v>115</v>
      </c>
      <c r="D37" s="3"/>
      <c r="E37" s="17" t="s">
        <v>114</v>
      </c>
      <c r="F37" s="3">
        <v>5</v>
      </c>
      <c r="G37" s="3"/>
      <c r="H37" s="3">
        <v>5</v>
      </c>
      <c r="I37" s="38"/>
      <c r="J37" s="30">
        <v>0</v>
      </c>
      <c r="K37" s="30">
        <f t="shared" si="0"/>
        <v>0</v>
      </c>
      <c r="L37" s="5"/>
    </row>
    <row r="38" spans="2:12" ht="28.5" x14ac:dyDescent="0.2">
      <c r="B38" s="3">
        <v>31</v>
      </c>
      <c r="C38" s="7" t="s">
        <v>135</v>
      </c>
      <c r="D38" s="7" t="s">
        <v>136</v>
      </c>
      <c r="E38" s="7" t="s">
        <v>113</v>
      </c>
      <c r="F38" s="2">
        <v>2</v>
      </c>
      <c r="G38" s="3"/>
      <c r="H38" s="2">
        <v>2</v>
      </c>
      <c r="I38" s="39"/>
      <c r="J38" s="30">
        <v>0</v>
      </c>
      <c r="K38" s="30">
        <f t="shared" si="0"/>
        <v>0</v>
      </c>
      <c r="L38" s="5"/>
    </row>
    <row r="39" spans="2:12" ht="28.5" x14ac:dyDescent="0.2">
      <c r="B39" s="3">
        <v>32</v>
      </c>
      <c r="C39" s="7" t="s">
        <v>95</v>
      </c>
      <c r="D39" s="7" t="s">
        <v>96</v>
      </c>
      <c r="E39" s="7" t="s">
        <v>113</v>
      </c>
      <c r="F39" s="3">
        <v>2</v>
      </c>
      <c r="G39" s="3">
        <v>3</v>
      </c>
      <c r="H39" s="3">
        <v>5</v>
      </c>
      <c r="I39" s="38"/>
      <c r="J39" s="30">
        <v>0</v>
      </c>
      <c r="K39" s="30">
        <f t="shared" si="0"/>
        <v>0</v>
      </c>
      <c r="L39" s="5"/>
    </row>
    <row r="40" spans="2:12" ht="28.5" x14ac:dyDescent="0.2">
      <c r="B40" s="3">
        <v>33</v>
      </c>
      <c r="C40" s="7" t="s">
        <v>148</v>
      </c>
      <c r="D40" s="4"/>
      <c r="E40" s="7" t="s">
        <v>113</v>
      </c>
      <c r="F40" s="4"/>
      <c r="G40" s="4">
        <v>3</v>
      </c>
      <c r="H40" s="4">
        <v>3</v>
      </c>
      <c r="I40" s="40"/>
      <c r="J40" s="30">
        <v>0</v>
      </c>
      <c r="K40" s="30">
        <f t="shared" si="0"/>
        <v>0</v>
      </c>
      <c r="L40" s="5"/>
    </row>
    <row r="41" spans="2:12" x14ac:dyDescent="0.2">
      <c r="B41" s="3">
        <v>34</v>
      </c>
      <c r="C41" s="7" t="s">
        <v>17</v>
      </c>
      <c r="D41" s="3" t="s">
        <v>122</v>
      </c>
      <c r="E41" s="3" t="s">
        <v>5</v>
      </c>
      <c r="F41" s="3">
        <v>20</v>
      </c>
      <c r="G41" s="3"/>
      <c r="H41" s="3">
        <v>20</v>
      </c>
      <c r="I41" s="38"/>
      <c r="J41" s="30">
        <v>0</v>
      </c>
      <c r="K41" s="30">
        <f t="shared" si="0"/>
        <v>0</v>
      </c>
      <c r="L41" s="5"/>
    </row>
    <row r="42" spans="2:12" x14ac:dyDescent="0.2">
      <c r="B42" s="3">
        <v>35</v>
      </c>
      <c r="C42" s="7" t="s">
        <v>112</v>
      </c>
      <c r="D42" s="7" t="s">
        <v>123</v>
      </c>
      <c r="E42" s="7" t="s">
        <v>5</v>
      </c>
      <c r="F42" s="3">
        <v>20</v>
      </c>
      <c r="G42" s="3"/>
      <c r="H42" s="3">
        <v>20</v>
      </c>
      <c r="I42" s="38"/>
      <c r="J42" s="30">
        <v>0</v>
      </c>
      <c r="K42" s="30">
        <f t="shared" si="0"/>
        <v>0</v>
      </c>
      <c r="L42" s="5"/>
    </row>
    <row r="43" spans="2:12" x14ac:dyDescent="0.2">
      <c r="B43" s="3">
        <v>36</v>
      </c>
      <c r="C43" s="7" t="s">
        <v>17</v>
      </c>
      <c r="D43" s="7" t="s">
        <v>124</v>
      </c>
      <c r="E43" s="7" t="s">
        <v>5</v>
      </c>
      <c r="F43" s="3">
        <v>300</v>
      </c>
      <c r="G43" s="3"/>
      <c r="H43" s="3">
        <v>300</v>
      </c>
      <c r="I43" s="38"/>
      <c r="J43" s="30">
        <v>0</v>
      </c>
      <c r="K43" s="30">
        <f t="shared" si="0"/>
        <v>0</v>
      </c>
      <c r="L43" s="5"/>
    </row>
    <row r="44" spans="2:12" x14ac:dyDescent="0.2">
      <c r="B44" s="3">
        <v>37</v>
      </c>
      <c r="C44" s="7" t="s">
        <v>17</v>
      </c>
      <c r="D44" s="7" t="s">
        <v>125</v>
      </c>
      <c r="E44" s="7" t="s">
        <v>5</v>
      </c>
      <c r="F44" s="3">
        <v>300</v>
      </c>
      <c r="G44" s="3"/>
      <c r="H44" s="3">
        <v>300</v>
      </c>
      <c r="I44" s="38"/>
      <c r="J44" s="30">
        <v>0</v>
      </c>
      <c r="K44" s="30">
        <f t="shared" si="0"/>
        <v>0</v>
      </c>
      <c r="L44" s="5"/>
    </row>
    <row r="45" spans="2:12" x14ac:dyDescent="0.2">
      <c r="B45" s="3">
        <v>38</v>
      </c>
      <c r="C45" s="7" t="s">
        <v>17</v>
      </c>
      <c r="D45" s="7" t="s">
        <v>126</v>
      </c>
      <c r="E45" s="7" t="s">
        <v>5</v>
      </c>
      <c r="F45" s="3">
        <v>300</v>
      </c>
      <c r="G45" s="3"/>
      <c r="H45" s="3">
        <v>300</v>
      </c>
      <c r="I45" s="38"/>
      <c r="J45" s="30">
        <v>0</v>
      </c>
      <c r="K45" s="30">
        <f t="shared" si="0"/>
        <v>0</v>
      </c>
      <c r="L45" s="5"/>
    </row>
    <row r="46" spans="2:12" x14ac:dyDescent="0.2">
      <c r="B46" s="3">
        <v>39</v>
      </c>
      <c r="C46" s="7" t="s">
        <v>18</v>
      </c>
      <c r="D46" s="7" t="s">
        <v>127</v>
      </c>
      <c r="E46" s="7" t="s">
        <v>5</v>
      </c>
      <c r="F46" s="3">
        <v>100</v>
      </c>
      <c r="G46" s="3"/>
      <c r="H46" s="3">
        <v>100</v>
      </c>
      <c r="I46" s="38"/>
      <c r="J46" s="30">
        <v>0</v>
      </c>
      <c r="K46" s="30">
        <f t="shared" si="0"/>
        <v>0</v>
      </c>
      <c r="L46" s="5"/>
    </row>
    <row r="47" spans="2:12" x14ac:dyDescent="0.2">
      <c r="B47" s="3">
        <v>40</v>
      </c>
      <c r="C47" s="7" t="s">
        <v>132</v>
      </c>
      <c r="D47" s="3"/>
      <c r="E47" s="3" t="s">
        <v>5</v>
      </c>
      <c r="F47" s="2">
        <v>20</v>
      </c>
      <c r="G47" s="3"/>
      <c r="H47" s="2">
        <v>20</v>
      </c>
      <c r="I47" s="39"/>
      <c r="J47" s="30">
        <v>0</v>
      </c>
      <c r="K47" s="30">
        <f t="shared" si="0"/>
        <v>0</v>
      </c>
      <c r="L47" s="5"/>
    </row>
    <row r="48" spans="2:12" x14ac:dyDescent="0.2">
      <c r="B48" s="3">
        <v>41</v>
      </c>
      <c r="C48" s="7" t="s">
        <v>29</v>
      </c>
      <c r="D48" s="7" t="s">
        <v>30</v>
      </c>
      <c r="E48" s="7" t="s">
        <v>5</v>
      </c>
      <c r="F48" s="3">
        <v>20</v>
      </c>
      <c r="G48" s="3"/>
      <c r="H48" s="3">
        <v>20</v>
      </c>
      <c r="I48" s="38"/>
      <c r="J48" s="30">
        <v>0</v>
      </c>
      <c r="K48" s="30">
        <f t="shared" si="0"/>
        <v>0</v>
      </c>
      <c r="L48" s="5"/>
    </row>
    <row r="49" spans="2:12" x14ac:dyDescent="0.2">
      <c r="B49" s="3">
        <v>42</v>
      </c>
      <c r="C49" s="8" t="s">
        <v>31</v>
      </c>
      <c r="D49" s="8" t="s">
        <v>30</v>
      </c>
      <c r="E49" s="8" t="s">
        <v>5</v>
      </c>
      <c r="F49" s="3">
        <v>20</v>
      </c>
      <c r="G49" s="3"/>
      <c r="H49" s="3">
        <v>20</v>
      </c>
      <c r="I49" s="38"/>
      <c r="J49" s="30">
        <v>0</v>
      </c>
      <c r="K49" s="30">
        <f t="shared" si="0"/>
        <v>0</v>
      </c>
      <c r="L49" s="5"/>
    </row>
    <row r="50" spans="2:12" x14ac:dyDescent="0.2">
      <c r="B50" s="3">
        <v>43</v>
      </c>
      <c r="C50" s="9" t="s">
        <v>72</v>
      </c>
      <c r="D50" s="3" t="s">
        <v>73</v>
      </c>
      <c r="E50" s="3" t="s">
        <v>5</v>
      </c>
      <c r="F50" s="3">
        <v>30</v>
      </c>
      <c r="G50" s="3"/>
      <c r="H50" s="3">
        <v>30</v>
      </c>
      <c r="I50" s="38"/>
      <c r="J50" s="30">
        <v>0</v>
      </c>
      <c r="K50" s="30">
        <f t="shared" si="0"/>
        <v>0</v>
      </c>
      <c r="L50" s="5"/>
    </row>
    <row r="51" spans="2:12" x14ac:dyDescent="0.2">
      <c r="B51" s="3">
        <v>44</v>
      </c>
      <c r="C51" s="7" t="s">
        <v>74</v>
      </c>
      <c r="D51" s="3" t="s">
        <v>75</v>
      </c>
      <c r="E51" s="3" t="s">
        <v>5</v>
      </c>
      <c r="F51" s="3">
        <v>30</v>
      </c>
      <c r="G51" s="3"/>
      <c r="H51" s="3">
        <v>30</v>
      </c>
      <c r="I51" s="38"/>
      <c r="J51" s="30">
        <v>0</v>
      </c>
      <c r="K51" s="30">
        <f t="shared" si="0"/>
        <v>0</v>
      </c>
      <c r="L51" s="5"/>
    </row>
    <row r="52" spans="2:12" x14ac:dyDescent="0.2">
      <c r="B52" s="3">
        <v>45</v>
      </c>
      <c r="C52" s="7" t="s">
        <v>19</v>
      </c>
      <c r="D52" s="7"/>
      <c r="E52" s="7" t="s">
        <v>5</v>
      </c>
      <c r="F52" s="3">
        <v>100</v>
      </c>
      <c r="G52" s="3"/>
      <c r="H52" s="3">
        <v>100</v>
      </c>
      <c r="I52" s="38"/>
      <c r="J52" s="30">
        <v>0</v>
      </c>
      <c r="K52" s="30">
        <f t="shared" si="0"/>
        <v>0</v>
      </c>
      <c r="L52" s="5"/>
    </row>
    <row r="53" spans="2:12" ht="28.5" x14ac:dyDescent="0.2">
      <c r="B53" s="3">
        <v>46</v>
      </c>
      <c r="C53" s="9" t="s">
        <v>20</v>
      </c>
      <c r="D53" s="9" t="s">
        <v>21</v>
      </c>
      <c r="E53" s="9" t="s">
        <v>5</v>
      </c>
      <c r="F53" s="3">
        <v>200</v>
      </c>
      <c r="G53" s="3"/>
      <c r="H53" s="3">
        <v>200</v>
      </c>
      <c r="I53" s="38"/>
      <c r="J53" s="30">
        <v>0</v>
      </c>
      <c r="K53" s="30">
        <f t="shared" si="0"/>
        <v>0</v>
      </c>
      <c r="L53" s="5"/>
    </row>
    <row r="54" spans="2:12" ht="28.5" x14ac:dyDescent="0.2">
      <c r="B54" s="3">
        <v>47</v>
      </c>
      <c r="C54" s="7" t="s">
        <v>133</v>
      </c>
      <c r="D54" s="3"/>
      <c r="E54" s="7" t="s">
        <v>113</v>
      </c>
      <c r="F54" s="2">
        <v>2</v>
      </c>
      <c r="G54" s="3"/>
      <c r="H54" s="2">
        <v>2</v>
      </c>
      <c r="I54" s="39"/>
      <c r="J54" s="30">
        <v>0</v>
      </c>
      <c r="K54" s="30">
        <f t="shared" si="0"/>
        <v>0</v>
      </c>
      <c r="L54" s="5"/>
    </row>
    <row r="55" spans="2:12" ht="28.5" x14ac:dyDescent="0.2">
      <c r="B55" s="3">
        <v>48</v>
      </c>
      <c r="C55" s="7" t="s">
        <v>134</v>
      </c>
      <c r="D55" s="3"/>
      <c r="E55" s="7" t="s">
        <v>113</v>
      </c>
      <c r="F55" s="2">
        <v>2</v>
      </c>
      <c r="G55" s="3"/>
      <c r="H55" s="2">
        <v>2</v>
      </c>
      <c r="I55" s="39"/>
      <c r="J55" s="30">
        <v>0</v>
      </c>
      <c r="K55" s="30">
        <f t="shared" si="0"/>
        <v>0</v>
      </c>
      <c r="L55" s="5"/>
    </row>
    <row r="56" spans="2:12" ht="28.5" x14ac:dyDescent="0.2">
      <c r="B56" s="3">
        <v>49</v>
      </c>
      <c r="C56" s="9" t="s">
        <v>55</v>
      </c>
      <c r="D56" s="9"/>
      <c r="E56" s="9" t="s">
        <v>113</v>
      </c>
      <c r="F56" s="3">
        <v>300</v>
      </c>
      <c r="G56" s="3"/>
      <c r="H56" s="3">
        <v>300</v>
      </c>
      <c r="I56" s="38"/>
      <c r="J56" s="30">
        <v>0</v>
      </c>
      <c r="K56" s="30">
        <f t="shared" si="0"/>
        <v>0</v>
      </c>
      <c r="L56" s="5"/>
    </row>
    <row r="57" spans="2:12" x14ac:dyDescent="0.2">
      <c r="B57" s="3">
        <v>50</v>
      </c>
      <c r="C57" s="7" t="s">
        <v>101</v>
      </c>
      <c r="D57" s="3"/>
      <c r="E57" s="3" t="s">
        <v>5</v>
      </c>
      <c r="F57" s="2">
        <v>400</v>
      </c>
      <c r="G57" s="3"/>
      <c r="H57" s="2">
        <v>400</v>
      </c>
      <c r="I57" s="39"/>
      <c r="J57" s="30">
        <v>0</v>
      </c>
      <c r="K57" s="30">
        <f t="shared" si="0"/>
        <v>0</v>
      </c>
      <c r="L57" s="5"/>
    </row>
    <row r="58" spans="2:12" x14ac:dyDescent="0.2">
      <c r="B58" s="3">
        <v>51</v>
      </c>
      <c r="C58" s="7" t="s">
        <v>102</v>
      </c>
      <c r="D58" s="3"/>
      <c r="E58" s="3" t="s">
        <v>5</v>
      </c>
      <c r="F58" s="2">
        <v>20</v>
      </c>
      <c r="G58" s="3"/>
      <c r="H58" s="2">
        <v>20</v>
      </c>
      <c r="I58" s="39"/>
      <c r="J58" s="30">
        <v>0</v>
      </c>
      <c r="K58" s="30">
        <f t="shared" si="0"/>
        <v>0</v>
      </c>
      <c r="L58" s="5"/>
    </row>
    <row r="59" spans="2:12" x14ac:dyDescent="0.2">
      <c r="B59" s="3">
        <v>52</v>
      </c>
      <c r="C59" s="7" t="s">
        <v>103</v>
      </c>
      <c r="D59" s="3"/>
      <c r="E59" s="3" t="s">
        <v>5</v>
      </c>
      <c r="F59" s="2">
        <v>20</v>
      </c>
      <c r="G59" s="3"/>
      <c r="H59" s="2">
        <v>20</v>
      </c>
      <c r="I59" s="39"/>
      <c r="J59" s="30">
        <v>0</v>
      </c>
      <c r="K59" s="30">
        <f t="shared" si="0"/>
        <v>0</v>
      </c>
      <c r="L59" s="5"/>
    </row>
    <row r="60" spans="2:12" ht="28.5" x14ac:dyDescent="0.2">
      <c r="B60" s="3">
        <v>53</v>
      </c>
      <c r="C60" s="7" t="s">
        <v>139</v>
      </c>
      <c r="D60" s="7" t="s">
        <v>140</v>
      </c>
      <c r="E60" s="7" t="s">
        <v>120</v>
      </c>
      <c r="F60" s="2">
        <v>1</v>
      </c>
      <c r="G60" s="3"/>
      <c r="H60" s="2">
        <v>1</v>
      </c>
      <c r="I60" s="39"/>
      <c r="J60" s="30">
        <v>0</v>
      </c>
      <c r="K60" s="30">
        <f t="shared" si="0"/>
        <v>0</v>
      </c>
      <c r="L60" s="5"/>
    </row>
    <row r="61" spans="2:12" ht="57" x14ac:dyDescent="0.2">
      <c r="B61" s="3">
        <v>54</v>
      </c>
      <c r="C61" s="7" t="s">
        <v>142</v>
      </c>
      <c r="D61" s="7" t="s">
        <v>141</v>
      </c>
      <c r="E61" s="7" t="s">
        <v>120</v>
      </c>
      <c r="F61" s="2">
        <v>1</v>
      </c>
      <c r="G61" s="3"/>
      <c r="H61" s="2">
        <v>1</v>
      </c>
      <c r="I61" s="39"/>
      <c r="J61" s="30">
        <v>0</v>
      </c>
      <c r="K61" s="30">
        <f t="shared" si="0"/>
        <v>0</v>
      </c>
      <c r="L61" s="5"/>
    </row>
    <row r="62" spans="2:12" ht="28.5" x14ac:dyDescent="0.2">
      <c r="B62" s="3">
        <v>55</v>
      </c>
      <c r="C62" s="7" t="s">
        <v>87</v>
      </c>
      <c r="D62" s="3" t="s">
        <v>88</v>
      </c>
      <c r="E62" s="3" t="s">
        <v>5</v>
      </c>
      <c r="F62" s="3">
        <v>1000</v>
      </c>
      <c r="G62" s="3">
        <v>3</v>
      </c>
      <c r="H62" s="3">
        <v>1003</v>
      </c>
      <c r="I62" s="38"/>
      <c r="J62" s="30">
        <v>0</v>
      </c>
      <c r="K62" s="30">
        <f t="shared" si="0"/>
        <v>0</v>
      </c>
      <c r="L62" s="5"/>
    </row>
    <row r="63" spans="2:12" ht="28.5" x14ac:dyDescent="0.2">
      <c r="B63" s="3">
        <v>56</v>
      </c>
      <c r="C63" s="7" t="s">
        <v>106</v>
      </c>
      <c r="D63" s="3"/>
      <c r="E63" s="3" t="s">
        <v>5</v>
      </c>
      <c r="F63" s="2">
        <v>3</v>
      </c>
      <c r="G63" s="3"/>
      <c r="H63" s="3">
        <v>3</v>
      </c>
      <c r="I63" s="38"/>
      <c r="J63" s="30">
        <v>0</v>
      </c>
      <c r="K63" s="30">
        <f t="shared" si="0"/>
        <v>0</v>
      </c>
      <c r="L63" s="5"/>
    </row>
    <row r="64" spans="2:12" x14ac:dyDescent="0.2">
      <c r="B64" s="3">
        <v>57</v>
      </c>
      <c r="C64" s="7" t="s">
        <v>137</v>
      </c>
      <c r="D64" s="3" t="s">
        <v>138</v>
      </c>
      <c r="E64" s="3" t="s">
        <v>5</v>
      </c>
      <c r="F64" s="2">
        <v>1</v>
      </c>
      <c r="G64" s="3"/>
      <c r="H64" s="3">
        <v>1</v>
      </c>
      <c r="I64" s="38"/>
      <c r="J64" s="30">
        <v>0</v>
      </c>
      <c r="K64" s="30">
        <f t="shared" si="0"/>
        <v>0</v>
      </c>
      <c r="L64" s="5"/>
    </row>
    <row r="65" spans="2:12" x14ac:dyDescent="0.2">
      <c r="B65" s="3">
        <v>58</v>
      </c>
      <c r="C65" s="43" t="s">
        <v>105</v>
      </c>
      <c r="D65" s="3"/>
      <c r="E65" s="3" t="s">
        <v>5</v>
      </c>
      <c r="F65" s="2">
        <v>3</v>
      </c>
      <c r="G65" s="3">
        <v>4</v>
      </c>
      <c r="H65" s="3">
        <v>7</v>
      </c>
      <c r="I65" s="38"/>
      <c r="J65" s="30">
        <v>0</v>
      </c>
      <c r="K65" s="30">
        <f t="shared" si="0"/>
        <v>0</v>
      </c>
      <c r="L65" s="5"/>
    </row>
    <row r="66" spans="2:12" x14ac:dyDescent="0.2">
      <c r="B66" s="3">
        <v>59</v>
      </c>
      <c r="C66" s="7" t="s">
        <v>104</v>
      </c>
      <c r="D66" s="3"/>
      <c r="E66" s="3" t="s">
        <v>5</v>
      </c>
      <c r="F66" s="2">
        <v>3</v>
      </c>
      <c r="G66" s="3">
        <v>2</v>
      </c>
      <c r="H66" s="3">
        <v>5</v>
      </c>
      <c r="I66" s="38"/>
      <c r="J66" s="30">
        <v>0</v>
      </c>
      <c r="K66" s="30">
        <f t="shared" si="0"/>
        <v>0</v>
      </c>
      <c r="L66" s="5"/>
    </row>
    <row r="67" spans="2:12" x14ac:dyDescent="0.2">
      <c r="B67" s="3">
        <v>60</v>
      </c>
      <c r="C67" s="8" t="s">
        <v>32</v>
      </c>
      <c r="D67" s="8"/>
      <c r="E67" s="8" t="s">
        <v>5</v>
      </c>
      <c r="F67" s="3">
        <v>100</v>
      </c>
      <c r="G67" s="3"/>
      <c r="H67" s="3">
        <v>100</v>
      </c>
      <c r="I67" s="38"/>
      <c r="J67" s="30">
        <v>0</v>
      </c>
      <c r="K67" s="30">
        <f t="shared" si="0"/>
        <v>0</v>
      </c>
      <c r="L67" s="5"/>
    </row>
    <row r="68" spans="2:12" ht="15" thickBot="1" x14ac:dyDescent="0.25">
      <c r="B68" s="3">
        <v>61</v>
      </c>
      <c r="C68" s="7" t="s">
        <v>149</v>
      </c>
      <c r="D68" s="4"/>
      <c r="E68" s="3" t="s">
        <v>5</v>
      </c>
      <c r="F68" s="4"/>
      <c r="G68" s="4">
        <v>2</v>
      </c>
      <c r="H68" s="4">
        <v>2</v>
      </c>
      <c r="I68" s="40"/>
      <c r="J68" s="30">
        <v>0</v>
      </c>
      <c r="K68" s="30">
        <f t="shared" si="0"/>
        <v>0</v>
      </c>
      <c r="L68" s="5"/>
    </row>
    <row r="69" spans="2:12" ht="15" thickBot="1" x14ac:dyDescent="0.25">
      <c r="B69" s="3">
        <v>62</v>
      </c>
      <c r="C69" s="12" t="s">
        <v>150</v>
      </c>
      <c r="D69" s="4"/>
      <c r="E69" s="3" t="s">
        <v>5</v>
      </c>
      <c r="F69" s="4"/>
      <c r="G69" s="4">
        <v>20</v>
      </c>
      <c r="H69" s="4">
        <v>20</v>
      </c>
      <c r="I69" s="40"/>
      <c r="J69" s="30">
        <v>0</v>
      </c>
      <c r="K69" s="30">
        <f t="shared" si="0"/>
        <v>0</v>
      </c>
      <c r="L69" s="5"/>
    </row>
    <row r="70" spans="2:12" ht="15" thickBot="1" x14ac:dyDescent="0.25">
      <c r="B70" s="3">
        <v>63</v>
      </c>
      <c r="C70" s="13" t="s">
        <v>151</v>
      </c>
      <c r="D70" s="4"/>
      <c r="E70" s="3" t="s">
        <v>5</v>
      </c>
      <c r="F70" s="4"/>
      <c r="G70" s="4">
        <v>20</v>
      </c>
      <c r="H70" s="4">
        <v>20</v>
      </c>
      <c r="I70" s="40"/>
      <c r="J70" s="30">
        <v>0</v>
      </c>
      <c r="K70" s="30">
        <f t="shared" si="0"/>
        <v>0</v>
      </c>
      <c r="L70" s="5"/>
    </row>
    <row r="71" spans="2:12" x14ac:dyDescent="0.2">
      <c r="B71" s="3">
        <v>64</v>
      </c>
      <c r="C71" s="9" t="s">
        <v>22</v>
      </c>
      <c r="D71" s="9" t="s">
        <v>23</v>
      </c>
      <c r="E71" s="9" t="s">
        <v>5</v>
      </c>
      <c r="F71" s="3">
        <v>200</v>
      </c>
      <c r="G71" s="3"/>
      <c r="H71" s="3">
        <v>200</v>
      </c>
      <c r="I71" s="38"/>
      <c r="J71" s="30">
        <v>0</v>
      </c>
      <c r="K71" s="30">
        <f t="shared" si="0"/>
        <v>0</v>
      </c>
      <c r="L71" s="5"/>
    </row>
    <row r="72" spans="2:12" x14ac:dyDescent="0.2">
      <c r="B72" s="3">
        <v>65</v>
      </c>
      <c r="C72" s="9" t="s">
        <v>22</v>
      </c>
      <c r="D72" s="9" t="s">
        <v>24</v>
      </c>
      <c r="E72" s="9" t="s">
        <v>5</v>
      </c>
      <c r="F72" s="3">
        <v>200</v>
      </c>
      <c r="G72" s="3"/>
      <c r="H72" s="3">
        <v>200</v>
      </c>
      <c r="I72" s="38"/>
      <c r="J72" s="30">
        <v>0</v>
      </c>
      <c r="K72" s="30">
        <f t="shared" ref="K72:K111" si="1">H72*J72</f>
        <v>0</v>
      </c>
      <c r="L72" s="5"/>
    </row>
    <row r="73" spans="2:12" x14ac:dyDescent="0.2">
      <c r="B73" s="3">
        <v>66</v>
      </c>
      <c r="C73" s="9" t="s">
        <v>25</v>
      </c>
      <c r="D73" s="9" t="s">
        <v>26</v>
      </c>
      <c r="E73" s="9" t="s">
        <v>5</v>
      </c>
      <c r="F73" s="3">
        <v>200</v>
      </c>
      <c r="G73" s="3"/>
      <c r="H73" s="3">
        <v>200</v>
      </c>
      <c r="I73" s="38"/>
      <c r="J73" s="30">
        <v>0</v>
      </c>
      <c r="K73" s="30">
        <f t="shared" si="1"/>
        <v>0</v>
      </c>
      <c r="L73" s="5"/>
    </row>
    <row r="74" spans="2:12" ht="28.5" x14ac:dyDescent="0.2">
      <c r="B74" s="3">
        <v>67</v>
      </c>
      <c r="C74" s="7" t="s">
        <v>156</v>
      </c>
      <c r="D74" s="9" t="s">
        <v>154</v>
      </c>
      <c r="E74" s="9" t="s">
        <v>5</v>
      </c>
      <c r="F74" s="3"/>
      <c r="G74" s="3">
        <v>10</v>
      </c>
      <c r="H74" s="3">
        <v>10</v>
      </c>
      <c r="I74" s="38"/>
      <c r="J74" s="30">
        <v>0</v>
      </c>
      <c r="K74" s="30">
        <f t="shared" si="1"/>
        <v>0</v>
      </c>
      <c r="L74" s="5"/>
    </row>
    <row r="75" spans="2:12" ht="28.5" x14ac:dyDescent="0.2">
      <c r="B75" s="3">
        <v>68</v>
      </c>
      <c r="C75" s="7" t="s">
        <v>157</v>
      </c>
      <c r="D75" s="9" t="s">
        <v>155</v>
      </c>
      <c r="E75" s="9" t="s">
        <v>5</v>
      </c>
      <c r="F75" s="3"/>
      <c r="G75" s="3">
        <v>8</v>
      </c>
      <c r="H75" s="3">
        <v>8</v>
      </c>
      <c r="I75" s="38"/>
      <c r="J75" s="30">
        <v>0</v>
      </c>
      <c r="K75" s="30">
        <f t="shared" si="1"/>
        <v>0</v>
      </c>
      <c r="L75" s="5"/>
    </row>
    <row r="76" spans="2:12" x14ac:dyDescent="0.2">
      <c r="B76" s="3">
        <v>69</v>
      </c>
      <c r="C76" s="7" t="s">
        <v>107</v>
      </c>
      <c r="D76" s="3" t="s">
        <v>89</v>
      </c>
      <c r="E76" s="3" t="s">
        <v>5</v>
      </c>
      <c r="F76" s="3">
        <v>600</v>
      </c>
      <c r="G76" s="3"/>
      <c r="H76" s="3">
        <v>600</v>
      </c>
      <c r="I76" s="38"/>
      <c r="J76" s="30">
        <v>0</v>
      </c>
      <c r="K76" s="30">
        <f t="shared" si="1"/>
        <v>0</v>
      </c>
      <c r="L76" s="5"/>
    </row>
    <row r="77" spans="2:12" x14ac:dyDescent="0.2">
      <c r="B77" s="3">
        <v>70</v>
      </c>
      <c r="C77" s="7" t="s">
        <v>108</v>
      </c>
      <c r="D77" s="3" t="s">
        <v>90</v>
      </c>
      <c r="E77" s="3" t="s">
        <v>5</v>
      </c>
      <c r="F77" s="3">
        <v>500</v>
      </c>
      <c r="G77" s="3"/>
      <c r="H77" s="3">
        <v>500</v>
      </c>
      <c r="I77" s="38"/>
      <c r="J77" s="30">
        <v>0</v>
      </c>
      <c r="K77" s="30">
        <f t="shared" si="1"/>
        <v>0</v>
      </c>
      <c r="L77" s="5"/>
    </row>
    <row r="78" spans="2:12" x14ac:dyDescent="0.2">
      <c r="B78" s="3">
        <v>71</v>
      </c>
      <c r="C78" s="7" t="s">
        <v>109</v>
      </c>
      <c r="D78" s="3" t="s">
        <v>110</v>
      </c>
      <c r="E78" s="3" t="s">
        <v>5</v>
      </c>
      <c r="F78" s="3">
        <v>600</v>
      </c>
      <c r="G78" s="3"/>
      <c r="H78" s="3">
        <v>600</v>
      </c>
      <c r="I78" s="38"/>
      <c r="J78" s="30">
        <v>0</v>
      </c>
      <c r="K78" s="30">
        <f t="shared" si="1"/>
        <v>0</v>
      </c>
      <c r="L78" s="5"/>
    </row>
    <row r="79" spans="2:12" x14ac:dyDescent="0.2">
      <c r="B79" s="3">
        <v>72</v>
      </c>
      <c r="C79" s="9" t="s">
        <v>27</v>
      </c>
      <c r="D79" s="9" t="s">
        <v>28</v>
      </c>
      <c r="E79" s="9" t="s">
        <v>143</v>
      </c>
      <c r="F79" s="3">
        <v>100</v>
      </c>
      <c r="G79" s="3"/>
      <c r="H79" s="3">
        <v>100</v>
      </c>
      <c r="I79" s="38"/>
      <c r="J79" s="30">
        <v>0</v>
      </c>
      <c r="K79" s="30">
        <f t="shared" si="1"/>
        <v>0</v>
      </c>
      <c r="L79" s="5"/>
    </row>
    <row r="80" spans="2:12" x14ac:dyDescent="0.2">
      <c r="B80" s="3">
        <v>73</v>
      </c>
      <c r="C80" s="9" t="s">
        <v>43</v>
      </c>
      <c r="D80" s="9"/>
      <c r="E80" s="9" t="s">
        <v>44</v>
      </c>
      <c r="F80" s="3">
        <v>5</v>
      </c>
      <c r="G80" s="3"/>
      <c r="H80" s="3">
        <v>5</v>
      </c>
      <c r="I80" s="38"/>
      <c r="J80" s="30">
        <v>0</v>
      </c>
      <c r="K80" s="30">
        <f t="shared" si="1"/>
        <v>0</v>
      </c>
      <c r="L80" s="5"/>
    </row>
    <row r="81" spans="2:12" x14ac:dyDescent="0.2">
      <c r="B81" s="3">
        <v>74</v>
      </c>
      <c r="C81" s="9" t="s">
        <v>144</v>
      </c>
      <c r="D81" s="9" t="s">
        <v>41</v>
      </c>
      <c r="E81" s="9" t="s">
        <v>42</v>
      </c>
      <c r="F81" s="3">
        <v>4</v>
      </c>
      <c r="G81" s="3"/>
      <c r="H81" s="3">
        <v>4</v>
      </c>
      <c r="I81" s="38"/>
      <c r="J81" s="30">
        <v>0</v>
      </c>
      <c r="K81" s="30">
        <f t="shared" si="1"/>
        <v>0</v>
      </c>
      <c r="L81" s="5"/>
    </row>
    <row r="82" spans="2:12" x14ac:dyDescent="0.2">
      <c r="B82" s="3">
        <v>75</v>
      </c>
      <c r="C82" s="9" t="s">
        <v>70</v>
      </c>
      <c r="D82" s="3" t="s">
        <v>71</v>
      </c>
      <c r="E82" s="3" t="s">
        <v>5</v>
      </c>
      <c r="F82" s="3">
        <v>200</v>
      </c>
      <c r="G82" s="3"/>
      <c r="H82" s="3">
        <v>200</v>
      </c>
      <c r="I82" s="38"/>
      <c r="J82" s="30">
        <v>0</v>
      </c>
      <c r="K82" s="30">
        <f t="shared" si="1"/>
        <v>0</v>
      </c>
      <c r="L82" s="5"/>
    </row>
    <row r="83" spans="2:12" x14ac:dyDescent="0.2">
      <c r="B83" s="3">
        <v>76</v>
      </c>
      <c r="C83" s="7" t="s">
        <v>94</v>
      </c>
      <c r="D83" s="3"/>
      <c r="E83" s="3" t="s">
        <v>5</v>
      </c>
      <c r="F83" s="3">
        <v>200</v>
      </c>
      <c r="G83" s="3"/>
      <c r="H83" s="3">
        <v>200</v>
      </c>
      <c r="I83" s="38"/>
      <c r="J83" s="30">
        <v>0</v>
      </c>
      <c r="K83" s="30">
        <f t="shared" si="1"/>
        <v>0</v>
      </c>
      <c r="L83" s="5"/>
    </row>
    <row r="84" spans="2:12" ht="42.75" x14ac:dyDescent="0.2">
      <c r="B84" s="3">
        <v>77</v>
      </c>
      <c r="C84" s="14" t="s">
        <v>153</v>
      </c>
      <c r="D84" s="24" t="s">
        <v>152</v>
      </c>
      <c r="E84" s="3" t="s">
        <v>5</v>
      </c>
      <c r="F84" s="4"/>
      <c r="G84" s="4">
        <v>50</v>
      </c>
      <c r="H84" s="4">
        <v>50</v>
      </c>
      <c r="I84" s="40"/>
      <c r="J84" s="30">
        <v>0</v>
      </c>
      <c r="K84" s="30">
        <f t="shared" si="1"/>
        <v>0</v>
      </c>
      <c r="L84" s="5"/>
    </row>
    <row r="85" spans="2:12" x14ac:dyDescent="0.2">
      <c r="B85" s="3">
        <v>78</v>
      </c>
      <c r="C85" s="7" t="s">
        <v>91</v>
      </c>
      <c r="D85" s="3" t="s">
        <v>92</v>
      </c>
      <c r="E85" s="3" t="s">
        <v>5</v>
      </c>
      <c r="F85" s="3">
        <v>50</v>
      </c>
      <c r="G85" s="3"/>
      <c r="H85" s="3">
        <v>50</v>
      </c>
      <c r="I85" s="38"/>
      <c r="J85" s="30">
        <v>0</v>
      </c>
      <c r="K85" s="30">
        <f t="shared" si="1"/>
        <v>0</v>
      </c>
      <c r="L85" s="5"/>
    </row>
    <row r="86" spans="2:12" x14ac:dyDescent="0.2">
      <c r="B86" s="3">
        <v>79</v>
      </c>
      <c r="C86" s="7" t="s">
        <v>91</v>
      </c>
      <c r="D86" s="3" t="s">
        <v>93</v>
      </c>
      <c r="E86" s="3" t="s">
        <v>5</v>
      </c>
      <c r="F86" s="3">
        <v>50</v>
      </c>
      <c r="G86" s="3"/>
      <c r="H86" s="3">
        <v>50</v>
      </c>
      <c r="I86" s="38"/>
      <c r="J86" s="30">
        <v>0</v>
      </c>
      <c r="K86" s="30">
        <f t="shared" si="1"/>
        <v>0</v>
      </c>
      <c r="L86" s="5"/>
    </row>
    <row r="87" spans="2:12" ht="28.5" x14ac:dyDescent="0.2">
      <c r="B87" s="3">
        <v>80</v>
      </c>
      <c r="C87" s="7" t="s">
        <v>131</v>
      </c>
      <c r="D87" s="3"/>
      <c r="E87" s="7" t="s">
        <v>117</v>
      </c>
      <c r="F87" s="3">
        <v>2</v>
      </c>
      <c r="G87" s="3"/>
      <c r="H87" s="3">
        <v>2</v>
      </c>
      <c r="I87" s="38"/>
      <c r="J87" s="30">
        <v>0</v>
      </c>
      <c r="K87" s="30">
        <f t="shared" si="1"/>
        <v>0</v>
      </c>
      <c r="L87" s="5"/>
    </row>
    <row r="88" spans="2:12" ht="28.5" x14ac:dyDescent="0.2">
      <c r="B88" s="3">
        <v>81</v>
      </c>
      <c r="C88" s="7" t="s">
        <v>130</v>
      </c>
      <c r="D88" s="3"/>
      <c r="E88" s="7" t="s">
        <v>169</v>
      </c>
      <c r="F88" s="3">
        <v>2</v>
      </c>
      <c r="G88" s="3"/>
      <c r="H88" s="3">
        <v>2</v>
      </c>
      <c r="I88" s="38"/>
      <c r="J88" s="30">
        <v>0</v>
      </c>
      <c r="K88" s="30">
        <f t="shared" si="1"/>
        <v>0</v>
      </c>
      <c r="L88" s="5"/>
    </row>
    <row r="89" spans="2:12" ht="28.5" x14ac:dyDescent="0.2">
      <c r="B89" s="3">
        <v>82</v>
      </c>
      <c r="C89" s="9" t="s">
        <v>99</v>
      </c>
      <c r="D89" s="10"/>
      <c r="E89" s="19" t="s">
        <v>5</v>
      </c>
      <c r="F89" s="3">
        <v>400</v>
      </c>
      <c r="G89" s="19">
        <v>200</v>
      </c>
      <c r="H89" s="19">
        <v>600</v>
      </c>
      <c r="I89" s="41"/>
      <c r="J89" s="30">
        <v>0</v>
      </c>
      <c r="K89" s="30">
        <f t="shared" si="1"/>
        <v>0</v>
      </c>
      <c r="L89" s="5"/>
    </row>
    <row r="90" spans="2:12" ht="28.5" x14ac:dyDescent="0.2">
      <c r="B90" s="3">
        <v>83</v>
      </c>
      <c r="C90" s="9" t="s">
        <v>100</v>
      </c>
      <c r="D90" s="10"/>
      <c r="E90" s="19" t="s">
        <v>5</v>
      </c>
      <c r="F90" s="3">
        <v>100</v>
      </c>
      <c r="G90" s="10"/>
      <c r="H90" s="3">
        <v>100</v>
      </c>
      <c r="I90" s="38"/>
      <c r="J90" s="30">
        <v>0</v>
      </c>
      <c r="K90" s="30">
        <f t="shared" si="1"/>
        <v>0</v>
      </c>
      <c r="L90" s="5"/>
    </row>
    <row r="91" spans="2:12" x14ac:dyDescent="0.2">
      <c r="B91" s="3">
        <v>84</v>
      </c>
      <c r="C91" s="9" t="s">
        <v>45</v>
      </c>
      <c r="D91" s="9"/>
      <c r="E91" s="9" t="s">
        <v>5</v>
      </c>
      <c r="F91" s="3">
        <v>500</v>
      </c>
      <c r="G91" s="3"/>
      <c r="H91" s="3">
        <v>500</v>
      </c>
      <c r="I91" s="38"/>
      <c r="J91" s="30">
        <v>0</v>
      </c>
      <c r="K91" s="30">
        <f t="shared" si="1"/>
        <v>0</v>
      </c>
      <c r="L91" s="5"/>
    </row>
    <row r="92" spans="2:12" x14ac:dyDescent="0.2">
      <c r="B92" s="3">
        <v>85</v>
      </c>
      <c r="C92" s="9" t="s">
        <v>46</v>
      </c>
      <c r="D92" s="9"/>
      <c r="E92" s="9" t="s">
        <v>42</v>
      </c>
      <c r="F92" s="3">
        <v>500</v>
      </c>
      <c r="G92" s="3"/>
      <c r="H92" s="3">
        <v>500</v>
      </c>
      <c r="I92" s="38"/>
      <c r="J92" s="30">
        <v>0</v>
      </c>
      <c r="K92" s="30">
        <f t="shared" si="1"/>
        <v>0</v>
      </c>
      <c r="L92" s="5"/>
    </row>
    <row r="93" spans="2:12" x14ac:dyDescent="0.2">
      <c r="B93" s="3">
        <v>86</v>
      </c>
      <c r="C93" s="9" t="s">
        <v>47</v>
      </c>
      <c r="D93" s="9" t="s">
        <v>92</v>
      </c>
      <c r="E93" s="9" t="s">
        <v>5</v>
      </c>
      <c r="F93" s="3">
        <v>500</v>
      </c>
      <c r="G93" s="3"/>
      <c r="H93" s="3">
        <v>500</v>
      </c>
      <c r="I93" s="38"/>
      <c r="J93" s="30">
        <v>0</v>
      </c>
      <c r="K93" s="30">
        <f t="shared" si="1"/>
        <v>0</v>
      </c>
      <c r="L93" s="5"/>
    </row>
    <row r="94" spans="2:12" x14ac:dyDescent="0.2">
      <c r="B94" s="3">
        <v>87</v>
      </c>
      <c r="C94" s="9" t="s">
        <v>48</v>
      </c>
      <c r="D94" s="9" t="s">
        <v>92</v>
      </c>
      <c r="E94" s="9" t="s">
        <v>5</v>
      </c>
      <c r="F94" s="3">
        <v>800</v>
      </c>
      <c r="G94" s="3"/>
      <c r="H94" s="3">
        <v>800</v>
      </c>
      <c r="I94" s="38"/>
      <c r="J94" s="30">
        <v>0</v>
      </c>
      <c r="K94" s="30">
        <f t="shared" si="1"/>
        <v>0</v>
      </c>
      <c r="L94" s="5"/>
    </row>
    <row r="95" spans="2:12" x14ac:dyDescent="0.2">
      <c r="B95" s="3">
        <v>88</v>
      </c>
      <c r="C95" s="9" t="s">
        <v>48</v>
      </c>
      <c r="D95" s="9" t="s">
        <v>93</v>
      </c>
      <c r="E95" s="9" t="s">
        <v>5</v>
      </c>
      <c r="F95" s="3">
        <v>200</v>
      </c>
      <c r="G95" s="3"/>
      <c r="H95" s="3">
        <v>200</v>
      </c>
      <c r="I95" s="38"/>
      <c r="J95" s="30">
        <v>0</v>
      </c>
      <c r="K95" s="30">
        <f t="shared" si="1"/>
        <v>0</v>
      </c>
      <c r="L95" s="5"/>
    </row>
    <row r="96" spans="2:12" ht="28.5" x14ac:dyDescent="0.2">
      <c r="B96" s="3">
        <v>89</v>
      </c>
      <c r="C96" s="9" t="s">
        <v>50</v>
      </c>
      <c r="D96" s="9" t="s">
        <v>51</v>
      </c>
      <c r="E96" s="9" t="s">
        <v>113</v>
      </c>
      <c r="F96" s="3">
        <v>300</v>
      </c>
      <c r="G96" s="3"/>
      <c r="H96" s="3">
        <v>300</v>
      </c>
      <c r="I96" s="38"/>
      <c r="J96" s="30">
        <v>0</v>
      </c>
      <c r="K96" s="30">
        <f t="shared" si="1"/>
        <v>0</v>
      </c>
      <c r="L96" s="5"/>
    </row>
    <row r="97" spans="2:12" ht="28.5" x14ac:dyDescent="0.2">
      <c r="B97" s="3">
        <v>90</v>
      </c>
      <c r="C97" s="9" t="s">
        <v>50</v>
      </c>
      <c r="D97" s="9" t="s">
        <v>52</v>
      </c>
      <c r="E97" s="9" t="s">
        <v>113</v>
      </c>
      <c r="F97" s="3">
        <v>200</v>
      </c>
      <c r="G97" s="3"/>
      <c r="H97" s="3">
        <v>200</v>
      </c>
      <c r="I97" s="38"/>
      <c r="J97" s="30">
        <v>0</v>
      </c>
      <c r="K97" s="30">
        <f t="shared" si="1"/>
        <v>0</v>
      </c>
      <c r="L97" s="5"/>
    </row>
    <row r="98" spans="2:12" ht="28.5" x14ac:dyDescent="0.2">
      <c r="B98" s="3">
        <v>91</v>
      </c>
      <c r="C98" s="9" t="s">
        <v>50</v>
      </c>
      <c r="D98" s="9" t="s">
        <v>53</v>
      </c>
      <c r="E98" s="9" t="s">
        <v>113</v>
      </c>
      <c r="F98" s="3">
        <v>100</v>
      </c>
      <c r="G98" s="3"/>
      <c r="H98" s="3">
        <v>100</v>
      </c>
      <c r="I98" s="38"/>
      <c r="J98" s="30">
        <v>0</v>
      </c>
      <c r="K98" s="30">
        <f t="shared" si="1"/>
        <v>0</v>
      </c>
      <c r="L98" s="5"/>
    </row>
    <row r="99" spans="2:12" ht="28.5" x14ac:dyDescent="0.2">
      <c r="B99" s="3">
        <v>92</v>
      </c>
      <c r="C99" s="9" t="s">
        <v>50</v>
      </c>
      <c r="D99" s="9" t="s">
        <v>54</v>
      </c>
      <c r="E99" s="9" t="s">
        <v>113</v>
      </c>
      <c r="F99" s="3">
        <v>100</v>
      </c>
      <c r="G99" s="3"/>
      <c r="H99" s="3">
        <v>100</v>
      </c>
      <c r="I99" s="38"/>
      <c r="J99" s="30">
        <v>0</v>
      </c>
      <c r="K99" s="30">
        <f t="shared" si="1"/>
        <v>0</v>
      </c>
      <c r="L99" s="5"/>
    </row>
    <row r="100" spans="2:12" ht="28.5" x14ac:dyDescent="0.2">
      <c r="B100" s="3">
        <v>93</v>
      </c>
      <c r="C100" s="14" t="s">
        <v>146</v>
      </c>
      <c r="D100" s="4" t="s">
        <v>147</v>
      </c>
      <c r="E100" s="7" t="s">
        <v>113</v>
      </c>
      <c r="F100" s="4"/>
      <c r="G100" s="4">
        <v>2</v>
      </c>
      <c r="H100" s="4">
        <v>2</v>
      </c>
      <c r="I100" s="40"/>
      <c r="J100" s="30">
        <v>0</v>
      </c>
      <c r="K100" s="30">
        <f t="shared" si="1"/>
        <v>0</v>
      </c>
      <c r="L100" s="5"/>
    </row>
    <row r="101" spans="2:12" x14ac:dyDescent="0.2">
      <c r="B101" s="3">
        <v>94</v>
      </c>
      <c r="C101" s="9" t="s">
        <v>33</v>
      </c>
      <c r="D101" s="9" t="s">
        <v>34</v>
      </c>
      <c r="E101" s="9" t="s">
        <v>161</v>
      </c>
      <c r="F101" s="3">
        <v>100</v>
      </c>
      <c r="G101" s="3"/>
      <c r="H101" s="3">
        <v>100</v>
      </c>
      <c r="I101" s="38"/>
      <c r="J101" s="30">
        <v>0</v>
      </c>
      <c r="K101" s="30">
        <f t="shared" si="1"/>
        <v>0</v>
      </c>
      <c r="L101" s="5"/>
    </row>
    <row r="102" spans="2:12" x14ac:dyDescent="0.2">
      <c r="B102" s="3">
        <v>95</v>
      </c>
      <c r="C102" s="9" t="s">
        <v>33</v>
      </c>
      <c r="D102" s="9" t="s">
        <v>35</v>
      </c>
      <c r="E102" s="9" t="s">
        <v>161</v>
      </c>
      <c r="F102" s="3">
        <v>50</v>
      </c>
      <c r="G102" s="3"/>
      <c r="H102" s="3">
        <v>50</v>
      </c>
      <c r="I102" s="38"/>
      <c r="J102" s="30">
        <v>0</v>
      </c>
      <c r="K102" s="30">
        <f t="shared" si="1"/>
        <v>0</v>
      </c>
      <c r="L102" s="5"/>
    </row>
    <row r="103" spans="2:12" ht="28.5" x14ac:dyDescent="0.2">
      <c r="B103" s="3">
        <v>96</v>
      </c>
      <c r="C103" s="9" t="s">
        <v>36</v>
      </c>
      <c r="D103" s="9" t="s">
        <v>37</v>
      </c>
      <c r="E103" s="9" t="s">
        <v>161</v>
      </c>
      <c r="F103" s="3">
        <v>40</v>
      </c>
      <c r="G103" s="3"/>
      <c r="H103" s="3">
        <v>40</v>
      </c>
      <c r="I103" s="38"/>
      <c r="J103" s="30">
        <v>0</v>
      </c>
      <c r="K103" s="30">
        <f t="shared" si="1"/>
        <v>0</v>
      </c>
      <c r="L103" s="5"/>
    </row>
    <row r="104" spans="2:12" x14ac:dyDescent="0.2">
      <c r="B104" s="3">
        <v>97</v>
      </c>
      <c r="C104" s="9" t="s">
        <v>38</v>
      </c>
      <c r="D104" s="9" t="s">
        <v>39</v>
      </c>
      <c r="E104" s="9" t="s">
        <v>5</v>
      </c>
      <c r="F104" s="3">
        <v>100</v>
      </c>
      <c r="G104" s="3"/>
      <c r="H104" s="3">
        <v>100</v>
      </c>
      <c r="I104" s="38"/>
      <c r="J104" s="30">
        <v>0</v>
      </c>
      <c r="K104" s="30">
        <f t="shared" si="1"/>
        <v>0</v>
      </c>
      <c r="L104" s="5"/>
    </row>
    <row r="105" spans="2:12" x14ac:dyDescent="0.2">
      <c r="B105" s="3">
        <v>98</v>
      </c>
      <c r="C105" s="9" t="s">
        <v>38</v>
      </c>
      <c r="D105" s="9" t="s">
        <v>40</v>
      </c>
      <c r="E105" s="9" t="s">
        <v>5</v>
      </c>
      <c r="F105" s="3">
        <v>800</v>
      </c>
      <c r="G105" s="3"/>
      <c r="H105" s="3">
        <v>800</v>
      </c>
      <c r="I105" s="38"/>
      <c r="J105" s="30">
        <v>0</v>
      </c>
      <c r="K105" s="30">
        <f t="shared" si="1"/>
        <v>0</v>
      </c>
      <c r="L105" s="5"/>
    </row>
    <row r="106" spans="2:12" x14ac:dyDescent="0.2">
      <c r="B106" s="3">
        <v>99</v>
      </c>
      <c r="C106" s="7" t="s">
        <v>76</v>
      </c>
      <c r="D106" s="3" t="s">
        <v>145</v>
      </c>
      <c r="E106" s="3" t="s">
        <v>42</v>
      </c>
      <c r="F106" s="3">
        <v>10</v>
      </c>
      <c r="G106" s="3">
        <v>10</v>
      </c>
      <c r="H106" s="3">
        <v>20</v>
      </c>
      <c r="I106" s="38"/>
      <c r="J106" s="30">
        <v>0</v>
      </c>
      <c r="K106" s="30">
        <f t="shared" si="1"/>
        <v>0</v>
      </c>
      <c r="L106" s="5"/>
    </row>
    <row r="107" spans="2:12" x14ac:dyDescent="0.2">
      <c r="B107" s="3">
        <v>100</v>
      </c>
      <c r="C107" s="7" t="s">
        <v>76</v>
      </c>
      <c r="D107" s="3" t="s">
        <v>77</v>
      </c>
      <c r="E107" s="3" t="s">
        <v>42</v>
      </c>
      <c r="F107" s="3">
        <v>5</v>
      </c>
      <c r="G107" s="3">
        <v>1</v>
      </c>
      <c r="H107" s="3">
        <v>6</v>
      </c>
      <c r="I107" s="38"/>
      <c r="J107" s="30">
        <v>0</v>
      </c>
      <c r="K107" s="30">
        <f t="shared" si="1"/>
        <v>0</v>
      </c>
      <c r="L107" s="5"/>
    </row>
    <row r="108" spans="2:12" x14ac:dyDescent="0.2">
      <c r="B108" s="3">
        <v>101</v>
      </c>
      <c r="C108" s="7" t="s">
        <v>78</v>
      </c>
      <c r="D108" s="3" t="s">
        <v>79</v>
      </c>
      <c r="E108" s="3" t="s">
        <v>42</v>
      </c>
      <c r="F108" s="3">
        <v>3</v>
      </c>
      <c r="G108" s="3"/>
      <c r="H108" s="3">
        <v>3</v>
      </c>
      <c r="I108" s="38"/>
      <c r="J108" s="30">
        <v>0</v>
      </c>
      <c r="K108" s="30">
        <f t="shared" si="1"/>
        <v>0</v>
      </c>
      <c r="L108" s="5"/>
    </row>
    <row r="109" spans="2:12" x14ac:dyDescent="0.2">
      <c r="B109" s="3">
        <v>102</v>
      </c>
      <c r="C109" s="7" t="s">
        <v>80</v>
      </c>
      <c r="D109" s="3"/>
      <c r="E109" s="3" t="s">
        <v>49</v>
      </c>
      <c r="F109" s="3">
        <v>3</v>
      </c>
      <c r="G109" s="3"/>
      <c r="H109" s="3">
        <v>3</v>
      </c>
      <c r="I109" s="38"/>
      <c r="J109" s="30">
        <v>0</v>
      </c>
      <c r="K109" s="30">
        <f t="shared" si="1"/>
        <v>0</v>
      </c>
      <c r="L109" s="5"/>
    </row>
    <row r="110" spans="2:12" x14ac:dyDescent="0.2">
      <c r="B110" s="3">
        <v>103</v>
      </c>
      <c r="C110" s="7" t="s">
        <v>81</v>
      </c>
      <c r="D110" s="3"/>
      <c r="E110" s="3" t="s">
        <v>42</v>
      </c>
      <c r="F110" s="3">
        <v>3</v>
      </c>
      <c r="G110" s="3"/>
      <c r="H110" s="3">
        <v>3</v>
      </c>
      <c r="I110" s="38"/>
      <c r="J110" s="30">
        <v>0</v>
      </c>
      <c r="K110" s="30">
        <f t="shared" si="1"/>
        <v>0</v>
      </c>
      <c r="L110" s="5"/>
    </row>
    <row r="111" spans="2:12" ht="15" thickBot="1" x14ac:dyDescent="0.25">
      <c r="B111" s="28">
        <v>104</v>
      </c>
      <c r="C111" s="44" t="s">
        <v>158</v>
      </c>
      <c r="D111" s="28" t="s">
        <v>159</v>
      </c>
      <c r="E111" s="28" t="s">
        <v>160</v>
      </c>
      <c r="F111" s="29"/>
      <c r="G111" s="29">
        <v>10</v>
      </c>
      <c r="H111" s="29">
        <v>10</v>
      </c>
      <c r="I111" s="42"/>
      <c r="J111" s="31">
        <v>0</v>
      </c>
      <c r="K111" s="31">
        <f t="shared" si="1"/>
        <v>0</v>
      </c>
      <c r="L111" s="5"/>
    </row>
    <row r="112" spans="2:12" ht="15.75" thickBot="1" x14ac:dyDescent="0.3">
      <c r="B112" s="26"/>
      <c r="C112" s="26"/>
      <c r="D112" s="26"/>
      <c r="E112" s="26"/>
      <c r="F112" s="26"/>
      <c r="G112" s="27"/>
      <c r="H112" s="27"/>
      <c r="I112" s="47" t="s">
        <v>165</v>
      </c>
      <c r="J112" s="48"/>
      <c r="K112" s="32">
        <f>SUM(K8:K111)</f>
        <v>0</v>
      </c>
    </row>
    <row r="113" spans="2:11" ht="15.75" thickBot="1" x14ac:dyDescent="0.25">
      <c r="B113" s="23"/>
      <c r="C113" s="23"/>
      <c r="D113" s="23"/>
      <c r="E113" s="23"/>
      <c r="F113" s="23"/>
      <c r="G113" s="25"/>
      <c r="H113" s="25"/>
      <c r="I113" s="49" t="s">
        <v>164</v>
      </c>
      <c r="J113" s="50"/>
      <c r="K113" s="33">
        <f>K112*0.25</f>
        <v>0</v>
      </c>
    </row>
    <row r="114" spans="2:11" ht="15.75" thickBot="1" x14ac:dyDescent="0.25">
      <c r="B114" s="23"/>
      <c r="C114" s="23"/>
      <c r="D114" s="23"/>
      <c r="E114" s="23"/>
      <c r="F114" s="23"/>
      <c r="G114" s="25"/>
      <c r="H114" s="25"/>
      <c r="I114" s="49" t="s">
        <v>168</v>
      </c>
      <c r="J114" s="50"/>
      <c r="K114" s="33">
        <f>K112+K113</f>
        <v>0</v>
      </c>
    </row>
    <row r="116" spans="2:11" x14ac:dyDescent="0.2">
      <c r="C116" s="15"/>
    </row>
    <row r="117" spans="2:11" ht="28.5" customHeight="1" x14ac:dyDescent="0.2">
      <c r="C117" s="45" t="s">
        <v>172</v>
      </c>
      <c r="D117" s="45"/>
      <c r="E117" s="45"/>
    </row>
    <row r="120" spans="2:11" x14ac:dyDescent="0.2">
      <c r="I120" s="46"/>
      <c r="J120" s="46"/>
      <c r="K120" s="37"/>
    </row>
    <row r="121" spans="2:11" x14ac:dyDescent="0.2">
      <c r="G121" s="35" t="s">
        <v>174</v>
      </c>
      <c r="I121" s="35" t="s">
        <v>173</v>
      </c>
    </row>
  </sheetData>
  <sheetProtection algorithmName="SHA-512" hashValue="nH7M0OvF1NAiU3cwVVel+D04+b3WgEtA8OuW29YH71moug2BHEZcnD2RzKVODooN6WniNX+ZoVUlM43HDLBsSA==" saltValue="5K/JMzB6F+LgLB6IpBupFQ==" spinCount="100000" sheet="1" objects="1" scenarios="1"/>
  <autoFilter ref="B7:H47" xr:uid="{84BD63C8-F77A-49FA-862D-55CDEB411189}"/>
  <mergeCells count="6">
    <mergeCell ref="C3:I4"/>
    <mergeCell ref="C117:E117"/>
    <mergeCell ref="I120:J120"/>
    <mergeCell ref="I112:J112"/>
    <mergeCell ref="I113:J113"/>
    <mergeCell ref="I114:J1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Herak</dc:creator>
  <cp:lastModifiedBy>klnovak</cp:lastModifiedBy>
  <dcterms:created xsi:type="dcterms:W3CDTF">2022-03-11T08:45:10Z</dcterms:created>
  <dcterms:modified xsi:type="dcterms:W3CDTF">2022-03-14T14:12:48Z</dcterms:modified>
</cp:coreProperties>
</file>