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E9CC17B-A0FE-4D48-B647-DCEB4C6510CD}" xr6:coauthVersionLast="37" xr6:coauthVersionMax="37" xr10:uidLastSave="{00000000-0000-0000-0000-000000000000}"/>
  <bookViews>
    <workbookView xWindow="0" yWindow="0" windowWidth="21030" windowHeight="12300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7" i="1"/>
  <c r="H19" i="1"/>
  <c r="H6" i="1"/>
  <c r="H7" i="1"/>
  <c r="H8" i="1"/>
  <c r="H9" i="1"/>
  <c r="H10" i="1"/>
  <c r="H11" i="1"/>
  <c r="H12" i="1"/>
  <c r="H14" i="1"/>
  <c r="H5" i="1"/>
  <c r="H21" i="1" l="1"/>
  <c r="H22" i="1" l="1"/>
  <c r="H23" i="1" s="1"/>
</calcChain>
</file>

<file path=xl/sharedStrings.xml><?xml version="1.0" encoding="utf-8"?>
<sst xmlns="http://schemas.openxmlformats.org/spreadsheetml/2006/main" count="49" uniqueCount="49">
  <si>
    <t>1.</t>
  </si>
  <si>
    <t>2.</t>
  </si>
  <si>
    <t>3.</t>
  </si>
  <si>
    <t>5.</t>
  </si>
  <si>
    <t>6.</t>
  </si>
  <si>
    <t>7.</t>
  </si>
  <si>
    <t>8.</t>
  </si>
  <si>
    <t>9.</t>
  </si>
  <si>
    <t>10.</t>
  </si>
  <si>
    <t>11.</t>
  </si>
  <si>
    <t>ARTIKL I OPIS</t>
  </si>
  <si>
    <t>IME PROIZVOĐAČA</t>
  </si>
  <si>
    <t>OPIS PROIZVODA KOJI SE NUDI</t>
  </si>
  <si>
    <t>KOLIČINA</t>
  </si>
  <si>
    <t>JEDINIČNA CIJENA</t>
  </si>
  <si>
    <t>UKUPNO BEZ PDV-a</t>
  </si>
  <si>
    <t>SC KOPRIVNICA</t>
  </si>
  <si>
    <r>
      <t>UHF bežični ručni mikrofonski sistem s metalnim kućištem i dinamičkom kapsulom, kardioidni polarni uzorak, 8 frekvencijskih banki s do 12 postavki po svakoj, vanjske BNC antene, automatsko podešavanje i potraga za frekvencijama, audio frekvencijski raspon 50 do 16.000Hz, XLR i jack izlazi, frekvencijski raspon B band: 614 - 638MHz. Sistem se sastoji od: ručni odašiljač s dinamičkom kapsulom,  prijemnik, strujno napajanje, mikrofonska lulica, 2 x AA baterije, rack kit proširenje i  torbica.</t>
    </r>
    <r>
      <rPr>
        <b/>
        <sz val="11"/>
        <color theme="1"/>
        <rFont val="Calibri"/>
        <family val="2"/>
        <charset val="238"/>
        <scheme val="minor"/>
      </rPr>
      <t xml:space="preserve"> Sistem jednakovrijedan kompletu Sennheiser XSW 2-835 B-Band bežični mikrofonski sistem.</t>
    </r>
  </si>
  <si>
    <r>
      <t>12-kanalni daljinski-kontrolirani digitalni mikser unutar kompaktnog 19" stagebox formata u kombinaciji s ugrađenom Wi-Fi antenom s mogućnošću kontrole putem standardnog web pretraživača (Chrome, Firefox, Opera, Edge, Internet Explorer, Safari, itd.). 8 XLR ulaza, 2 RCA phono ulaza, USB stereo ulaz, 2 XLR AUX izlaza, 2 XLR/1/4" jack izlaza, 2 izlaza za slušalice.</t>
    </r>
    <r>
      <rPr>
        <b/>
        <sz val="11"/>
        <color theme="1"/>
        <rFont val="Calibri"/>
        <family val="2"/>
        <charset val="238"/>
        <scheme val="minor"/>
      </rPr>
      <t xml:space="preserve"> Sistem jednakovrijedan sistemu Soundcraft Ui12 digitalni mikser.</t>
    </r>
  </si>
  <si>
    <r>
      <t xml:space="preserve">UHF bežični naglavni mikrofonski sistem s metalnim kućištem  , 8 frekvencijskih banki s do 12 postavki po svakoj, vanjske BNC antene, automatsko podešavanje i potraga za frekvencijama, audio frekvencijski raspon 50 do 16.000Hz, XLR i jack izlazi, frekvencijski raspon B band: 614 - 638MHz. Sistem se sastoji od: naglavni mikrofon, odašiljač,  prijemnik, strujno napajanje, mikrofonska lulica, 2 x AA baterije, rack kit proširenje i  torbica. </t>
    </r>
    <r>
      <rPr>
        <b/>
        <sz val="11"/>
        <color theme="1"/>
        <rFont val="Calibri"/>
        <family val="2"/>
        <charset val="238"/>
        <scheme val="minor"/>
      </rPr>
      <t>Sistem jednakovrijedan kompletu Sennheiser XSW 2-ME3-B naglavni bežični mikrofonski sistem.</t>
    </r>
  </si>
  <si>
    <r>
      <t xml:space="preserve">Aktivna dvostazna zvučna kutija s 12 " i 1,5" zvučnikom, snage ,350 W + 150 W (RMS), maksimalni SPL 126 dB, frekvencijskog prijenosnog pojasa 48 Hz - 20 kHz (-10 dB), 2 mic/line ulaza, 4 predpodešavanja + podešavanje preko Bluetootha, crne boje, dimenzije 664x380x316 mm, težine ne veće od 15 kg s prirubnicom 36 mm.         </t>
    </r>
    <r>
      <rPr>
        <b/>
        <sz val="11"/>
        <color theme="1"/>
        <rFont val="Calibri"/>
        <family val="2"/>
        <charset val="238"/>
        <scheme val="minor"/>
      </rPr>
      <t>Zvučna kutija jednakovrijedna JBL EON 612 aktivna zvučna kutija</t>
    </r>
  </si>
  <si>
    <r>
      <t xml:space="preserve">Stolni mikrofonski stalak s čeličnom baznom pločom crne boje, promjera 130 mm, visina stalka 175 mm, s navojem 3/8", težine ne manje od 1 kg.       </t>
    </r>
    <r>
      <rPr>
        <b/>
        <sz val="11"/>
        <color theme="1"/>
        <rFont val="Calibri"/>
        <family val="2"/>
        <charset val="238"/>
        <scheme val="minor"/>
      </rPr>
      <t>Stalak jednakovrijedan Konig &amp; Meyer 232 stolni mikrofonski stalak.</t>
    </r>
  </si>
  <si>
    <r>
      <t xml:space="preserve">Aluminijski stalak za zvučnu kutiju podesiv po visini u rasponu 1270 - 1930 mm, sa sigurnosnom iglom, nosivosti 50 kg i vlastite težine manje od 2,5 kg. </t>
    </r>
    <r>
      <rPr>
        <b/>
        <sz val="11"/>
        <color theme="1"/>
        <rFont val="Calibri"/>
        <family val="2"/>
        <charset val="238"/>
        <scheme val="minor"/>
      </rPr>
      <t>Stalak jednakovrijedan  Konig &amp; Meyer 21450 stalak za zvučnu kutiju.</t>
    </r>
  </si>
  <si>
    <r>
      <t xml:space="preserve">Mikrofonski kabel M XLR/Ž XLR parica 2 x 0,22, oplet 28 x 01 mm, promjer 6,15 mm boja crna, kapaciteta parice max. 2pF/m. duljine 3 metra. </t>
    </r>
    <r>
      <rPr>
        <b/>
        <sz val="11"/>
        <color theme="1"/>
        <rFont val="Calibri"/>
        <family val="2"/>
        <charset val="238"/>
        <scheme val="minor"/>
      </rPr>
      <t>Mikrofonski kabel jednakovrijedan Accu-Cable AC-PRO-XMXF/3  Black mikrofonski kabel duljine 3 metra.</t>
    </r>
  </si>
  <si>
    <r>
      <t xml:space="preserve">Mikrofonski kabel M XLR/Ž XLR parica 2 x 0,22, oplet 28 x 01 mm, promjer 6,15 mm boja crna, kapaciteta parice max. 2pF/m. duljine 5 metara. </t>
    </r>
    <r>
      <rPr>
        <b/>
        <sz val="11"/>
        <color theme="1"/>
        <rFont val="Calibri"/>
        <family val="2"/>
        <charset val="238"/>
        <scheme val="minor"/>
      </rPr>
      <t>Mikrofonski kabel jednakovrijedan Accu-Cable AC-PRO-XMXF/5  Black mikrofonski kabel duljine 5 metara.</t>
    </r>
  </si>
  <si>
    <r>
      <t xml:space="preserve">Mikrofonski kabel M XLR/Ž XLR parica 2 x 0,22, oplet 28 x 01 mm, promjer 6,15 mm boja crna, kapaciteta parice max. 2pF/m. duljine 20 metara. </t>
    </r>
    <r>
      <rPr>
        <b/>
        <sz val="11"/>
        <color theme="1"/>
        <rFont val="Calibri"/>
        <family val="2"/>
        <charset val="238"/>
        <scheme val="minor"/>
      </rPr>
      <t>Mikrofonski kabel jednakovrijedan Accu-Cable AC-PRO-XMXF/20  Black mikrofonski kabel duljine 20 metara.</t>
    </r>
  </si>
  <si>
    <r>
      <t xml:space="preserve">Mikrofonski kabel M XLR/Ž XLR parica 2 x 0,22, oplet 28 x 01 mm, promjer 6,15 mm boja crna, kapaciteta parice max. 2pF/m. duljine 10 metara. </t>
    </r>
    <r>
      <rPr>
        <b/>
        <sz val="11"/>
        <color theme="1"/>
        <rFont val="Calibri"/>
        <family val="2"/>
        <charset val="238"/>
        <scheme val="minor"/>
      </rPr>
      <t>Mikrofonski kabel jednakovrijedan Accu-Cable AC-PRO-XMXF/10  Black mikrofonski kabel duljine 10 metara.</t>
    </r>
  </si>
  <si>
    <t>Muzički softver s virtualnim instrumentima paket  FL Studio Signature Bundle 20</t>
  </si>
  <si>
    <r>
      <t xml:space="preserve">Modeling kondenzatorski mikrofon s dvostrukom membranom promjera 34 mm promjenjivih usmjernih karakteristika, frekvencijskog prijenosnog opsega 20 Hz do 20 kHz, osjetljivosti 18 mV/Pa, THD+N -116 dB, SNR 75 dB (A), izlazne impedancije 50 ohma, fantom 48 V, izlazni konektor 5M XLR, te odgovarajućim dvokanalnim predpojačalom s fantomskim napajanjem i ugrađenim oscilatorom za kalibraciju, te pribor i modeling softver s emulacijom 18 mikrofona   </t>
    </r>
    <r>
      <rPr>
        <b/>
        <sz val="11"/>
        <rFont val="Times New Roman"/>
        <family val="1"/>
        <charset val="238"/>
      </rPr>
      <t xml:space="preserve"> Modeling mikrofon, pretpojačalo i softver  jednakovrijedan Antelope Edge Strip (Edge Duo modeling kondenzatorski mikrofon + pretpojačalo i softver).</t>
    </r>
  </si>
  <si>
    <r>
      <t xml:space="preserve">Modeling kondenzatorski mikrofon male membrane, kardioidne usmjerne karakteristike osjetljivosti 10 mV/Pa, SNR 69 dB(A), frekvencijakog prijenosnog opsega 40 Hz do 20 kHz, izlazne impedancije 65 ohma, napajanje 48 V.     </t>
    </r>
    <r>
      <rPr>
        <b/>
        <sz val="11"/>
        <rFont val="Times New Roman"/>
        <family val="1"/>
        <charset val="238"/>
      </rPr>
      <t>Modeling mikrofon jednakovrijedan Antelope Verge modeling kondenzatorski mikrofon</t>
    </r>
  </si>
  <si>
    <r>
      <t xml:space="preserve">USB 2.0 audio sučelje s 4 mikrofonska XLR combo ulaza i pretpojačalima s 48 V fantomskim napajanjima, 2 linijska ulaza, MIDI ulazom/izlazom, s 4 audio izlaza, s mogućnošču AS/SA konverzije do 24 bita i 192 kHz.i zero-latency monitoringom.  </t>
    </r>
    <r>
      <rPr>
        <b/>
        <sz val="11"/>
        <rFont val="Times New Roman"/>
        <family val="1"/>
        <charset val="238"/>
      </rPr>
      <t>Audio sučelje jednakovrijedno sučelju Steinberg UR44 audio sučelje.</t>
    </r>
  </si>
  <si>
    <r>
      <t xml:space="preserve">Kontroler i plug-in poveziv preko USB 2,0 sučelja, emulacija tonskog stola SSL SL4000 E.     </t>
    </r>
    <r>
      <rPr>
        <b/>
        <sz val="11"/>
        <rFont val="Times New Roman"/>
        <family val="1"/>
        <charset val="238"/>
      </rPr>
      <t xml:space="preserve"> Kontroler i plug-in jednakovrijedan kao Softube Console 1 MK2 hardver i softver mixer-controler</t>
    </r>
  </si>
  <si>
    <t xml:space="preserve">SVEUČILIŠTE SJEVER </t>
  </si>
  <si>
    <t>12.</t>
  </si>
  <si>
    <t>13.</t>
  </si>
  <si>
    <t>14.</t>
  </si>
  <si>
    <t>15.</t>
  </si>
  <si>
    <t>16.</t>
  </si>
  <si>
    <t>ODJEL ZA UMJETNIČKE STUDIJE</t>
  </si>
  <si>
    <t>Ukupno bez PDV-a</t>
  </si>
  <si>
    <t>PDV</t>
  </si>
  <si>
    <t>Sveukupno sa PDV-om</t>
  </si>
  <si>
    <t>U ________________________________, _______________2021.g.</t>
  </si>
  <si>
    <t>M.P.</t>
  </si>
  <si>
    <t>_________________________________</t>
  </si>
  <si>
    <t>(ovlaštena osoba ponuditelja)</t>
  </si>
  <si>
    <t>PRILOG II</t>
  </si>
  <si>
    <r>
      <t xml:space="preserve">Troškovnik - tehnička specifikacija u predmetu nabave: </t>
    </r>
    <r>
      <rPr>
        <b/>
        <i/>
        <sz val="12"/>
        <rFont val="Calibri"/>
        <family val="2"/>
        <charset val="238"/>
        <scheme val="minor"/>
      </rPr>
      <t xml:space="preserve">Audio oprema i pribor za studio za snimanje zvuka i mobilno/stabilna oprema za ozvučenje prostora za organizaciju evenata - Odjel za umjetničke studije </t>
    </r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</si>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</sst>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n&quot;;[Red]\-#,##0.00\ &quot;kn&quot;"/>
    <numFmt numFmtId="164" formatCode="#,##0.00&quot; kn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Calibri"/>
      <family val="2"/>
      <scheme val="minor"/>
    </font>
    <font>
      <b/>
      <sz val="11"/>
      <name val="Times New Roman"/>
      <family val="1"/>
    </font>
    <font>
      <sz val="11"/>
      <name val="Calibri"/>
      <family val="2"/>
      <charset val="238"/>
      <scheme val="minor"/>
    </font>
    <font>
      <sz val="1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i/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D96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DC3E6"/>
        <bgColor rgb="FFAFABAB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5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wrapText="1"/>
    </xf>
    <xf numFmtId="0" fontId="0" fillId="6" borderId="4" xfId="0" applyFill="1" applyBorder="1" applyAlignment="1">
      <alignment wrapText="1"/>
    </xf>
    <xf numFmtId="0" fontId="9" fillId="5" borderId="3" xfId="0" applyFont="1" applyFill="1" applyBorder="1" applyAlignment="1">
      <alignment wrapText="1"/>
    </xf>
    <xf numFmtId="0" fontId="9" fillId="7" borderId="9" xfId="0" applyFont="1" applyFill="1" applyBorder="1" applyAlignment="1">
      <alignment horizontal="center" vertical="center"/>
    </xf>
    <xf numFmtId="164" fontId="8" fillId="7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8" fontId="6" fillId="9" borderId="3" xfId="0" applyNumberFormat="1" applyFont="1" applyFill="1" applyBorder="1" applyAlignment="1">
      <alignment horizontal="righ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8" fontId="6" fillId="2" borderId="3" xfId="0" applyNumberFormat="1" applyFont="1" applyFill="1" applyBorder="1" applyAlignment="1" applyProtection="1">
      <alignment horizontal="right" vertical="center" wrapText="1"/>
      <protection locked="0"/>
    </xf>
    <xf numFmtId="8" fontId="6" fillId="4" borderId="3" xfId="0" applyNumberFormat="1" applyFont="1" applyFill="1" applyBorder="1" applyAlignment="1" applyProtection="1">
      <alignment horizontal="right" vertical="center" wrapText="1"/>
      <protection locked="0"/>
    </xf>
    <xf numFmtId="8" fontId="6" fillId="8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164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0" borderId="8" xfId="0" applyFont="1" applyBorder="1" applyAlignment="1">
      <alignment wrapText="1"/>
    </xf>
    <xf numFmtId="0" fontId="12" fillId="0" borderId="8" xfId="0" applyFont="1" applyBorder="1" applyAlignment="1"/>
    <xf numFmtId="0" fontId="13" fillId="7" borderId="9" xfId="0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tabSelected="1" topLeftCell="A16" workbookViewId="0">
      <selection activeCell="I34" sqref="I34"/>
    </sheetView>
  </sheetViews>
  <sheetFormatPr defaultColWidth="8.85546875" defaultRowHeight="15" x14ac:dyDescent="0.25"/>
  <cols>
    <col min="1" max="2" width="8.85546875" style="5"/>
    <col min="3" max="3" width="72.140625" style="11" customWidth="1"/>
    <col min="4" max="4" width="30.5703125" style="5" customWidth="1"/>
    <col min="5" max="5" width="37.5703125" style="5" customWidth="1"/>
    <col min="6" max="6" width="14.140625" style="5" customWidth="1"/>
    <col min="7" max="7" width="20.7109375" style="5" customWidth="1"/>
    <col min="8" max="8" width="20.5703125" style="5" bestFit="1" customWidth="1"/>
    <col min="9" max="16384" width="8.85546875" style="5"/>
  </cols>
  <sheetData>
    <row r="1" spans="2:8" x14ac:dyDescent="0.25">
      <c r="C1" s="24" t="s">
        <v>32</v>
      </c>
      <c r="G1" s="5" t="s">
        <v>46</v>
      </c>
    </row>
    <row r="2" spans="2:8" ht="54.75" customHeight="1" thickBot="1" x14ac:dyDescent="0.3">
      <c r="C2" s="36" t="s">
        <v>47</v>
      </c>
      <c r="D2" s="37"/>
      <c r="E2" s="37"/>
    </row>
    <row r="3" spans="2:8" ht="29.25" thickBot="1" x14ac:dyDescent="0.3">
      <c r="B3" s="1"/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</row>
    <row r="4" spans="2:8" ht="15.75" thickBot="1" x14ac:dyDescent="0.3">
      <c r="B4" s="3"/>
      <c r="C4" s="13" t="s">
        <v>16</v>
      </c>
      <c r="D4" s="4"/>
      <c r="E4" s="4"/>
      <c r="F4" s="4"/>
      <c r="G4" s="4"/>
      <c r="H4" s="4"/>
    </row>
    <row r="5" spans="2:8" ht="129" customHeight="1" thickBot="1" x14ac:dyDescent="0.3">
      <c r="B5" s="12" t="s">
        <v>0</v>
      </c>
      <c r="C5" s="15" t="s">
        <v>17</v>
      </c>
      <c r="D5" s="25"/>
      <c r="E5" s="26"/>
      <c r="F5" s="6">
        <v>2</v>
      </c>
      <c r="G5" s="28">
        <v>0</v>
      </c>
      <c r="H5" s="28">
        <f>F5*G5</f>
        <v>0</v>
      </c>
    </row>
    <row r="6" spans="2:8" ht="113.25" customHeight="1" thickBot="1" x14ac:dyDescent="0.3">
      <c r="B6" s="12" t="s">
        <v>1</v>
      </c>
      <c r="C6" s="15" t="s">
        <v>19</v>
      </c>
      <c r="D6" s="25"/>
      <c r="E6" s="26"/>
      <c r="F6" s="6">
        <v>2</v>
      </c>
      <c r="G6" s="28">
        <v>0</v>
      </c>
      <c r="H6" s="28">
        <f t="shared" ref="H6:H19" si="0">F6*G6</f>
        <v>0</v>
      </c>
    </row>
    <row r="7" spans="2:8" ht="99.75" customHeight="1" thickBot="1" x14ac:dyDescent="0.3">
      <c r="B7" s="12" t="s">
        <v>2</v>
      </c>
      <c r="C7" s="15" t="s">
        <v>18</v>
      </c>
      <c r="D7" s="25"/>
      <c r="E7" s="26"/>
      <c r="F7" s="6">
        <v>1</v>
      </c>
      <c r="G7" s="28">
        <v>0</v>
      </c>
      <c r="H7" s="28">
        <f t="shared" si="0"/>
        <v>0</v>
      </c>
    </row>
    <row r="8" spans="2:8" ht="82.5" customHeight="1" thickBot="1" x14ac:dyDescent="0.3">
      <c r="B8" s="12" t="s">
        <v>48</v>
      </c>
      <c r="C8" s="15" t="s">
        <v>20</v>
      </c>
      <c r="D8" s="25"/>
      <c r="E8" s="26"/>
      <c r="F8" s="6">
        <v>2</v>
      </c>
      <c r="G8" s="28">
        <v>0</v>
      </c>
      <c r="H8" s="28">
        <f t="shared" si="0"/>
        <v>0</v>
      </c>
    </row>
    <row r="9" spans="2:8" ht="58.5" customHeight="1" thickBot="1" x14ac:dyDescent="0.3">
      <c r="B9" s="12" t="s">
        <v>3</v>
      </c>
      <c r="C9" s="15" t="s">
        <v>22</v>
      </c>
      <c r="D9" s="25"/>
      <c r="E9" s="26"/>
      <c r="F9" s="6">
        <v>2</v>
      </c>
      <c r="G9" s="28">
        <v>0</v>
      </c>
      <c r="H9" s="28">
        <f t="shared" si="0"/>
        <v>0</v>
      </c>
    </row>
    <row r="10" spans="2:8" ht="55.5" customHeight="1" thickBot="1" x14ac:dyDescent="0.3">
      <c r="B10" s="12" t="s">
        <v>4</v>
      </c>
      <c r="C10" s="15" t="s">
        <v>21</v>
      </c>
      <c r="D10" s="25"/>
      <c r="E10" s="26"/>
      <c r="F10" s="6">
        <v>2</v>
      </c>
      <c r="G10" s="28">
        <v>0</v>
      </c>
      <c r="H10" s="28">
        <f t="shared" si="0"/>
        <v>0</v>
      </c>
    </row>
    <row r="11" spans="2:8" ht="72" customHeight="1" thickBot="1" x14ac:dyDescent="0.3">
      <c r="B11" s="12" t="s">
        <v>5</v>
      </c>
      <c r="C11" s="15" t="s">
        <v>23</v>
      </c>
      <c r="D11" s="25"/>
      <c r="E11" s="26"/>
      <c r="F11" s="6">
        <v>4</v>
      </c>
      <c r="G11" s="28">
        <v>0</v>
      </c>
      <c r="H11" s="28">
        <f t="shared" si="0"/>
        <v>0</v>
      </c>
    </row>
    <row r="12" spans="2:8" ht="72.75" customHeight="1" thickBot="1" x14ac:dyDescent="0.3">
      <c r="B12" s="12" t="s">
        <v>6</v>
      </c>
      <c r="C12" s="15" t="s">
        <v>24</v>
      </c>
      <c r="D12" s="25"/>
      <c r="E12" s="26"/>
      <c r="F12" s="6">
        <v>2</v>
      </c>
      <c r="G12" s="28">
        <v>0</v>
      </c>
      <c r="H12" s="28">
        <f t="shared" si="0"/>
        <v>0</v>
      </c>
    </row>
    <row r="13" spans="2:8" ht="72" customHeight="1" thickBot="1" x14ac:dyDescent="0.3">
      <c r="B13" s="12" t="s">
        <v>7</v>
      </c>
      <c r="C13" s="15" t="s">
        <v>26</v>
      </c>
      <c r="D13" s="25"/>
      <c r="E13" s="26"/>
      <c r="F13" s="6">
        <v>2</v>
      </c>
      <c r="G13" s="28">
        <v>0</v>
      </c>
      <c r="H13" s="28">
        <v>0</v>
      </c>
    </row>
    <row r="14" spans="2:8" ht="72" customHeight="1" thickBot="1" x14ac:dyDescent="0.3">
      <c r="B14" s="12" t="s">
        <v>8</v>
      </c>
      <c r="C14" s="15" t="s">
        <v>25</v>
      </c>
      <c r="D14" s="25"/>
      <c r="E14" s="26"/>
      <c r="F14" s="6">
        <v>1</v>
      </c>
      <c r="G14" s="28">
        <v>0</v>
      </c>
      <c r="H14" s="28">
        <f t="shared" si="0"/>
        <v>0</v>
      </c>
    </row>
    <row r="15" spans="2:8" ht="15.75" thickBot="1" x14ac:dyDescent="0.3">
      <c r="B15" s="12" t="s">
        <v>9</v>
      </c>
      <c r="C15" s="7" t="s">
        <v>38</v>
      </c>
      <c r="D15" s="8"/>
      <c r="E15" s="8"/>
      <c r="F15" s="8"/>
      <c r="G15" s="8"/>
      <c r="H15" s="22"/>
    </row>
    <row r="16" spans="2:8" ht="43.5" customHeight="1" thickBot="1" x14ac:dyDescent="0.3">
      <c r="B16" s="12" t="s">
        <v>33</v>
      </c>
      <c r="C16" s="14" t="s">
        <v>27</v>
      </c>
      <c r="D16" s="27"/>
      <c r="E16" s="27"/>
      <c r="F16" s="10">
        <v>1</v>
      </c>
      <c r="G16" s="29">
        <v>0</v>
      </c>
      <c r="H16" s="30">
        <f t="shared" si="0"/>
        <v>0</v>
      </c>
    </row>
    <row r="17" spans="2:8" ht="134.25" customHeight="1" thickBot="1" x14ac:dyDescent="0.3">
      <c r="B17" s="12" t="s">
        <v>34</v>
      </c>
      <c r="C17" s="9" t="s">
        <v>28</v>
      </c>
      <c r="D17" s="27"/>
      <c r="E17" s="27"/>
      <c r="F17" s="10">
        <v>1</v>
      </c>
      <c r="G17" s="29">
        <v>0</v>
      </c>
      <c r="H17" s="30">
        <f t="shared" si="0"/>
        <v>0</v>
      </c>
    </row>
    <row r="18" spans="2:8" ht="86.25" customHeight="1" thickBot="1" x14ac:dyDescent="0.3">
      <c r="B18" s="12" t="s">
        <v>35</v>
      </c>
      <c r="C18" s="9" t="s">
        <v>29</v>
      </c>
      <c r="D18" s="27"/>
      <c r="E18" s="27"/>
      <c r="F18" s="10">
        <v>1</v>
      </c>
      <c r="G18" s="29">
        <v>0</v>
      </c>
      <c r="H18" s="30">
        <v>0</v>
      </c>
    </row>
    <row r="19" spans="2:8" ht="77.25" customHeight="1" thickBot="1" x14ac:dyDescent="0.3">
      <c r="B19" s="12" t="s">
        <v>36</v>
      </c>
      <c r="C19" s="9" t="s">
        <v>30</v>
      </c>
      <c r="D19" s="27"/>
      <c r="E19" s="27"/>
      <c r="F19" s="10">
        <v>1</v>
      </c>
      <c r="G19" s="29">
        <v>0</v>
      </c>
      <c r="H19" s="30">
        <f t="shared" si="0"/>
        <v>0</v>
      </c>
    </row>
    <row r="20" spans="2:8" ht="60" customHeight="1" thickBot="1" x14ac:dyDescent="0.3">
      <c r="B20" s="12" t="s">
        <v>37</v>
      </c>
      <c r="C20" s="16" t="s">
        <v>31</v>
      </c>
      <c r="D20" s="27"/>
      <c r="E20" s="27"/>
      <c r="F20" s="23">
        <v>1</v>
      </c>
      <c r="G20" s="29">
        <v>0</v>
      </c>
      <c r="H20" s="30">
        <v>0</v>
      </c>
    </row>
    <row r="21" spans="2:8" ht="15.75" x14ac:dyDescent="0.25">
      <c r="B21" s="17"/>
      <c r="C21" s="38" t="s">
        <v>39</v>
      </c>
      <c r="D21" s="38"/>
      <c r="E21" s="38"/>
      <c r="F21" s="38"/>
      <c r="G21" s="38"/>
      <c r="H21" s="18">
        <f>SUM(H5:H20)</f>
        <v>0</v>
      </c>
    </row>
    <row r="22" spans="2:8" ht="15.75" x14ac:dyDescent="0.25">
      <c r="B22" s="17"/>
      <c r="C22" s="38" t="s">
        <v>40</v>
      </c>
      <c r="D22" s="38"/>
      <c r="E22" s="38"/>
      <c r="F22" s="38"/>
      <c r="G22" s="38"/>
      <c r="H22" s="18">
        <f>H21*0.25</f>
        <v>0</v>
      </c>
    </row>
    <row r="23" spans="2:8" ht="15.75" x14ac:dyDescent="0.25">
      <c r="B23" s="17"/>
      <c r="C23" s="38" t="s">
        <v>41</v>
      </c>
      <c r="D23" s="38"/>
      <c r="E23" s="38"/>
      <c r="F23" s="38"/>
      <c r="G23" s="38"/>
      <c r="H23" s="18">
        <f>H21+H22</f>
        <v>0</v>
      </c>
    </row>
    <row r="24" spans="2:8" x14ac:dyDescent="0.25">
      <c r="B24" s="19"/>
      <c r="C24" s="20"/>
      <c r="D24" s="20"/>
      <c r="E24" s="20"/>
      <c r="F24" s="19"/>
      <c r="G24" s="21"/>
      <c r="H24" s="21"/>
    </row>
    <row r="25" spans="2:8" x14ac:dyDescent="0.25">
      <c r="B25" s="31"/>
      <c r="C25" s="32"/>
      <c r="D25" s="32"/>
      <c r="E25" s="32"/>
      <c r="F25" s="31"/>
      <c r="G25" s="33"/>
      <c r="H25" s="21"/>
    </row>
    <row r="26" spans="2:8" x14ac:dyDescent="0.25">
      <c r="B26" s="31"/>
      <c r="C26" s="32" t="s">
        <v>42</v>
      </c>
      <c r="D26" s="32"/>
      <c r="E26" s="32"/>
      <c r="F26" s="31"/>
      <c r="G26" s="33"/>
      <c r="H26" s="21"/>
    </row>
    <row r="27" spans="2:8" x14ac:dyDescent="0.25">
      <c r="B27" s="31"/>
      <c r="C27" s="32"/>
      <c r="D27" s="32"/>
      <c r="E27" s="32"/>
      <c r="F27" s="31"/>
      <c r="G27" s="33"/>
      <c r="H27" s="21"/>
    </row>
    <row r="28" spans="2:8" x14ac:dyDescent="0.25">
      <c r="B28" s="31"/>
      <c r="C28" s="32"/>
      <c r="D28" s="34" t="s">
        <v>43</v>
      </c>
      <c r="E28" s="32" t="s">
        <v>44</v>
      </c>
      <c r="F28" s="31"/>
      <c r="G28" s="33"/>
      <c r="H28" s="21"/>
    </row>
    <row r="29" spans="2:8" x14ac:dyDescent="0.25">
      <c r="B29" s="31"/>
      <c r="C29" s="32"/>
      <c r="D29" s="32"/>
      <c r="E29" s="35" t="s">
        <v>45</v>
      </c>
      <c r="F29" s="31"/>
      <c r="G29" s="33"/>
      <c r="H29" s="21"/>
    </row>
    <row r="30" spans="2:8" x14ac:dyDescent="0.25">
      <c r="B30" s="31"/>
      <c r="C30" s="32"/>
      <c r="D30" s="32"/>
      <c r="E30" s="32"/>
      <c r="F30" s="31"/>
      <c r="G30" s="33"/>
      <c r="H30" s="21"/>
    </row>
  </sheetData>
  <mergeCells count="4">
    <mergeCell ref="C2:E2"/>
    <mergeCell ref="C21:G21"/>
    <mergeCell ref="C22:G22"/>
    <mergeCell ref="C23:G23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dkuhta</dc:creator>
  <cp:lastModifiedBy>Admin</cp:lastModifiedBy>
  <cp:lastPrinted>2021-05-14T08:37:05Z</cp:lastPrinted>
  <dcterms:created xsi:type="dcterms:W3CDTF">2021-05-05T13:34:30Z</dcterms:created>
  <dcterms:modified xsi:type="dcterms:W3CDTF">2021-05-14T10:47:16Z</dcterms:modified>
</cp:coreProperties>
</file>