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UNIN - troškovnik" sheetId="1" state="hidden" r:id="rId1"/>
    <sheet name="TROŠKOVNIK OS-2019" sheetId="2" r:id="rId2"/>
  </sheets>
  <definedNames>
    <definedName name="_xlnm.Print_Area" localSheetId="1">'TROŠKOVNIK OS-2019'!$A$2:$G$137</definedName>
  </definedNames>
  <calcPr fullCalcOnLoad="1"/>
</workbook>
</file>

<file path=xl/sharedStrings.xml><?xml version="1.0" encoding="utf-8"?>
<sst xmlns="http://schemas.openxmlformats.org/spreadsheetml/2006/main" count="274" uniqueCount="177">
  <si>
    <t>Tablica 01 - Troškovnik osiguranje imovine</t>
  </si>
  <si>
    <t>Red. br.</t>
  </si>
  <si>
    <t>Skupina, vrsta, rizik</t>
  </si>
  <si>
    <t xml:space="preserve">Limit pokrića (kn) po štetnom događaji </t>
  </si>
  <si>
    <t>Agregatni limit pokrića (kn) .</t>
  </si>
  <si>
    <t>Franšiza (kn)</t>
  </si>
  <si>
    <t>Ukupna godišnja premija (kn)</t>
  </si>
  <si>
    <t>Porez (kn)</t>
  </si>
  <si>
    <t>Ukupna godišnja premija (kn) s porezom</t>
  </si>
  <si>
    <t>SVEUKUPNO:</t>
  </si>
  <si>
    <t>Sveučilišni centar Varaždin, 104. brigade 1.</t>
  </si>
  <si>
    <t>Požar</t>
  </si>
  <si>
    <t>Sveučilišni centar Varaždin, 104. brigade 3.</t>
  </si>
  <si>
    <t>+ doplatak za franšizu za oluju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</si>
  <si>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dvije etaže ukupne površine cca. 2.000m2</t>
    </r>
    <r>
      <rPr>
        <b/>
        <sz val="10"/>
        <color indexed="8"/>
        <rFont val="Calibri"/>
        <family val="2"/>
      </rPr>
      <t xml:space="preserve"> [1]</t>
    </r>
    <r>
      <rPr>
        <sz val="10"/>
        <color indexed="8"/>
        <rFont val="Calibri"/>
        <family val="2"/>
      </rPr>
      <t xml:space="preserve"> . Na novu vrijednost Varaždin, 104. brigade 3</t>
    </r>
  </si>
  <si>
    <r>
      <rPr>
        <b/>
        <sz val="10"/>
        <color indexed="8"/>
        <rFont val="Calibri"/>
        <family val="2"/>
      </rPr>
      <t>Osnovne opasnosti</t>
    </r>
    <r>
      <rPr>
        <sz val="10"/>
        <color indexed="8"/>
        <rFont val="Calibri"/>
        <family val="2"/>
      </rPr>
      <t xml:space="preserve"> za cjelokupnu opremu i inventar u građevinskom objektu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 xml:space="preserve"> .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</si>
  <si>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</si>
  <si>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</si>
  <si>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</si>
  <si>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>. Na prvi rizik, na novu vrijednost Varaždin, 104. brigade 3</t>
    </r>
  </si>
  <si>
    <t>Provala krađa i razbojstvo</t>
  </si>
  <si>
    <t>Cijelokupna oprema i inventar sa strojevima i uređajima - sve pokretnine koje se nalaze u ustanovi. Na prvi rizik Varaždin, 104. brigade 3 (sa uračunatim popustom s obzirom da je objekt štićen video nadzorom i protuprovalnim sustavom)</t>
  </si>
  <si>
    <t>Oštećenje na građevinskim dijelovima prostorija, instalacija i opreme prilikom provale, krađe i razbojstva. Na prvi rizik Varaždin, 104. brigade 3 (sa uračunatim popustom s obzirom da je objekt štićen video nadzorom i protuprovalnim sustavom)</t>
  </si>
  <si>
    <t>Lom stakla</t>
  </si>
  <si>
    <t>Obično staklo debljine 4mm i više ukupne površine cca 250m2, osiguranje stakla na prvi rizik do 20m2</t>
  </si>
  <si>
    <t>Izo staklo ukupne površine cca 30m2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</si>
  <si>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</si>
  <si>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</si>
  <si>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</si>
  <si>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>. Na prvi rizik, na novu vrijednost Varaždin, 104. brigade 1</t>
    </r>
  </si>
  <si>
    <t>Cijelokupna oprema i inventar sa strojevima i uređajima - sve pokretnine koje se nalaze u ustanovi. Na prvi rizik Varaždin, 104. brigade 1 (sa uračunatim popustom s obzirom da je objekt štićen video nadzorom i protuprovalnim sustavom)</t>
  </si>
  <si>
    <t>Oštećenje na građevinskim dijelovima prostorija, instalacija i opreme prilikom provale, krađe i razbojstva. Na prvi rizik Varaždin, 104. brigade 1 (sa uračunatim popustom s obzirom da je objekt štićen video nadzorom i protuprovalnim sustavom)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</si>
  <si>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tri etaže ukupne površine cca. 3.181m2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temeljito renoviran 2014. godine </t>
    </r>
    <r>
      <rPr>
        <b/>
        <sz val="10"/>
        <color indexed="8"/>
        <rFont val="Calibri"/>
        <family val="2"/>
      </rPr>
      <t>[2]</t>
    </r>
    <r>
      <rPr>
        <sz val="10"/>
        <color indexed="8"/>
        <rFont val="Calibri"/>
        <family val="2"/>
      </rPr>
      <t xml:space="preserve"> . Na novu vrijednost Varaždin, 104. brigade 1</t>
    </r>
  </si>
  <si>
    <t>IZO staklo debljine 4mm i više ukupne površine cca 250m2, osiguranje stakla na prvi rizik do 20m2</t>
  </si>
  <si>
    <t>Sveučilišni centar Koprivnica, Trg dr. Žarka Dolinara 1.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</si>
  <si>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građevinski objekt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</si>
  <si>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poplave, bujice i visoke vode za opremu i inventar u zgradi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</si>
  <si>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građevinski objekt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 Na prvi rizik, na novu vrijednost Koprivnica, Trg dr. Žarka Dolinara 1</t>
    </r>
  </si>
  <si>
    <t>Cijelokupna oprema i inventar sa strojevima i uređajima - sve pokretnine koje se nalaze u ustanovi. Na prvi rizik Koprivnica, Trg dr. Žarka Dolinara 1  (sa uračunatim popustom s obzirom da je objekt štićen video nadzorom i protuprovalnim sustavom)</t>
  </si>
  <si>
    <t>Oštećenje na građevinskim dijelovima prostorija, instalacija i opreme prilikom provale, krađe i razbojstva. Na prvi rizik Koprivnica, Trg dr. Žarka Dolinara 1 (sa uračunatim popustom s obzirom da je objekt štićen video nadzorom i protuprovalnim sustavom)</t>
  </si>
  <si>
    <t>LOM STROJA</t>
  </si>
  <si>
    <t>Osiguranje loma stroja na području RH prema tablici u prilogu broj 2</t>
  </si>
  <si>
    <r>
      <rPr>
        <b/>
        <sz val="10"/>
        <color indexed="8"/>
        <rFont val="Calibri"/>
        <family val="2"/>
      </rPr>
      <t>Dopunske opasnosti</t>
    </r>
    <r>
      <rPr>
        <sz val="10"/>
        <color indexed="8"/>
        <rFont val="Calibri"/>
        <family val="2"/>
      </rPr>
      <t xml:space="preserve"> za rizik izljeva vode iz vodovodnih i kanalizacijskih cijevi za opremu i inventar u zgradi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>.Na prvi rizik, na novu vrijednost Koprivnica, Trg dr. Žarka Dolinara 1</t>
    </r>
  </si>
  <si>
    <t>IZO staklo debljine 4mm i više ukupne površine cca 350m2, osiguranje stakla na prvi rizik do 30m2</t>
  </si>
  <si>
    <r>
      <rPr>
        <b/>
        <sz val="10"/>
        <color indexed="8"/>
        <rFont val="Calibri"/>
        <family val="2"/>
      </rPr>
      <t xml:space="preserve">Osnovne opasnosti </t>
    </r>
    <r>
      <rPr>
        <sz val="10"/>
        <color indexed="8"/>
        <rFont val="Calibri"/>
        <family val="2"/>
      </rPr>
      <t>za građevinski objekt čvrste masivne građe građevinskih dimenzija 75mx15m sa tri etaže ukupne površine cca. 3.875m2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temeljito renoviran 2014. godine </t>
    </r>
    <r>
      <rPr>
        <b/>
        <sz val="10"/>
        <color indexed="8"/>
        <rFont val="Calibri"/>
        <family val="2"/>
      </rPr>
      <t>[3]</t>
    </r>
    <r>
      <rPr>
        <sz val="10"/>
        <color indexed="8"/>
        <rFont val="Calibri"/>
        <family val="2"/>
      </rPr>
      <t xml:space="preserve"> . Na novu vrijednost Koprivnica, Trg dr. Žarka Dolinara 1</t>
    </r>
  </si>
  <si>
    <r>
      <rPr>
        <b/>
        <sz val="10"/>
        <rFont val="Calibri"/>
        <family val="2"/>
      </rPr>
      <t>Osnovne opasnosti</t>
    </r>
    <r>
      <rPr>
        <sz val="10"/>
        <rFont val="Calibri"/>
        <family val="2"/>
      </rPr>
      <t xml:space="preserve"> za cjelokupnu opremu i inventar u građevinskom objektu </t>
    </r>
    <r>
      <rPr>
        <b/>
        <sz val="10"/>
        <rFont val="Calibri"/>
        <family val="2"/>
      </rPr>
      <t>[2]</t>
    </r>
    <r>
      <rPr>
        <sz val="10"/>
        <rFont val="Calibri"/>
        <family val="2"/>
      </rPr>
      <t xml:space="preserve"> . Na novu vrijednost Varaždin, 104. brigade 1</t>
    </r>
  </si>
  <si>
    <r>
      <rPr>
        <b/>
        <sz val="10"/>
        <rFont val="Calibri"/>
        <family val="2"/>
      </rPr>
      <t>Osnovne opasnosti</t>
    </r>
    <r>
      <rPr>
        <sz val="10"/>
        <rFont val="Calibri"/>
        <family val="2"/>
      </rPr>
      <t xml:space="preserve"> za cjelokupnu opremu i inventar u građevinskom objektu </t>
    </r>
    <r>
      <rPr>
        <b/>
        <sz val="10"/>
        <rFont val="Calibri"/>
        <family val="2"/>
      </rPr>
      <t>[3]</t>
    </r>
    <r>
      <rPr>
        <sz val="10"/>
        <rFont val="Calibri"/>
        <family val="2"/>
      </rPr>
      <t xml:space="preserve"> . Na novu vrijednost Koprivnica, Trg dr. Žarka Dolinara 1</t>
    </r>
  </si>
  <si>
    <t>1.1</t>
  </si>
  <si>
    <t>1.2</t>
  </si>
  <si>
    <t>1.3</t>
  </si>
  <si>
    <t>1.4</t>
  </si>
  <si>
    <t>1.5</t>
  </si>
  <si>
    <t xml:space="preserve">50.000.00 kn </t>
  </si>
  <si>
    <t>2.1</t>
  </si>
  <si>
    <t>2.2</t>
  </si>
  <si>
    <t>2.3</t>
  </si>
  <si>
    <t>2.4</t>
  </si>
  <si>
    <t>2.5</t>
  </si>
  <si>
    <t>3.1</t>
  </si>
  <si>
    <t>3.3</t>
  </si>
  <si>
    <t>3.5</t>
  </si>
  <si>
    <t>4.1</t>
  </si>
  <si>
    <t>4.2</t>
  </si>
  <si>
    <t>4.3</t>
  </si>
  <si>
    <t>4.5</t>
  </si>
  <si>
    <t>Sveukupno:</t>
  </si>
  <si>
    <t>PRILOG II</t>
  </si>
  <si>
    <t>Sveučilišni centar Varaždin, Hallerova aleja 7/a</t>
  </si>
  <si>
    <t>Rizici iz točke A.2. TS (potres)</t>
  </si>
  <si>
    <t>Sveučilišni centar Varaždin,  Ulica 104. brigade 3. zgrada UNIN 1</t>
  </si>
  <si>
    <r>
      <t>za građevinski objekt čvrste masivne građe građevinskih dimenzija 75mx15m sa dvije etaže ukupne površine cca. 2.000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; na stvarnu vrijednost  </t>
    </r>
  </si>
  <si>
    <r>
      <t>za građevinski objekt</t>
    </r>
    <r>
      <rPr>
        <b/>
        <sz val="10"/>
        <color indexed="8"/>
        <rFont val="Arial"/>
        <family val="2"/>
      </rPr>
      <t xml:space="preserve"> [1.1];</t>
    </r>
    <r>
      <rPr>
        <sz val="10"/>
        <color indexed="8"/>
        <rFont val="Arial"/>
        <family val="2"/>
      </rPr>
      <t xml:space="preserve"> na stvarnu vrijednost</t>
    </r>
  </si>
  <si>
    <t xml:space="preserve">Rizici iz točke A.4. TS (krađa, teška krađa, razbojništvo, razbojnička krađa i vandalizam) sa uračunatim popustom s obzirom da je objekt štićen video nadzorom i protuprovalnim sustavom </t>
  </si>
  <si>
    <t>Rizici iz točke A.5. TS (lom stakla)</t>
  </si>
  <si>
    <r>
      <t>Izo staklo ukupne površine cca 200 m</t>
    </r>
    <r>
      <rPr>
        <vertAlign val="superscript"/>
        <sz val="10"/>
        <color indexed="8"/>
        <rFont val="Arial"/>
        <family val="2"/>
      </rPr>
      <t>2</t>
    </r>
  </si>
  <si>
    <r>
      <t>obično staklo debljine 4mm i više ukupne površine cca 50m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</t>
    </r>
  </si>
  <si>
    <t>Sveučilišni centar Varaždin,  Ulica 104. brigade 1. zgrada UNIN 2</t>
  </si>
  <si>
    <r>
      <rPr>
        <sz val="10"/>
        <color indexed="8"/>
        <rFont val="Arial"/>
        <family val="2"/>
      </rPr>
      <t>za građevinski objekt čvrste masivne građe građevinskih dimenzija 75mx15m sa tri etaže ukupne površine cca. 3.181m2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temeljito renoviran 2019. godine; na novu vrijednost </t>
    </r>
  </si>
  <si>
    <t>podtočka i - poplava, bujica, visoke vode</t>
  </si>
  <si>
    <t>podtočka j - izlijevanje vode iz vodovodnih, kanalizacijskih i ostalih cijevnih sustava</t>
  </si>
  <si>
    <t>Rizici iz točke A.1. TS, podtočke: h, i, j</t>
  </si>
  <si>
    <t xml:space="preserve">podtočka h - zlonamjerna obijesna djelovanja </t>
  </si>
  <si>
    <r>
      <rPr>
        <sz val="10"/>
        <color indexed="8"/>
        <rFont val="Arial"/>
        <family val="2"/>
      </rPr>
      <t xml:space="preserve">za cjelokupnu opremu i inventar - pokretnine u građevinskom objektu </t>
    </r>
    <r>
      <rPr>
        <b/>
        <sz val="10"/>
        <color indexed="8"/>
        <rFont val="Arial"/>
        <family val="2"/>
      </rPr>
      <t>[1.1]</t>
    </r>
    <r>
      <rPr>
        <sz val="10"/>
        <color indexed="8"/>
        <rFont val="Arial"/>
        <family val="2"/>
      </rPr>
      <t xml:space="preserve"> na novu vrijednost </t>
    </r>
  </si>
  <si>
    <t>Rizici iz točke A.1., A.2., A.4. i A.5. za</t>
  </si>
  <si>
    <t>knjige, literaturu, stručne radove, podatke na računalima i drugim medijima</t>
  </si>
  <si>
    <t xml:space="preserve">stvari zaposlenika, studenata i trećih osoba </t>
  </si>
  <si>
    <t xml:space="preserve">Rizici iz točke A.1. TS, podtočke: a, b, c, d, e, f, g i k </t>
  </si>
  <si>
    <r>
      <t xml:space="preserve">za cjelokupnu opremu i inventar - pokretnine u građevinskom objektu </t>
    </r>
    <r>
      <rPr>
        <b/>
        <sz val="10"/>
        <rFont val="Arial"/>
        <family val="2"/>
      </rPr>
      <t>[2.1];</t>
    </r>
    <r>
      <rPr>
        <sz val="10"/>
        <rFont val="Arial"/>
        <family val="2"/>
      </rPr>
      <t xml:space="preserve"> na novu vrijednost </t>
    </r>
  </si>
  <si>
    <r>
      <t>IZO staklo debljine 4mm i više ukupne površine cca 250m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osiguranje stakla </t>
    </r>
  </si>
  <si>
    <r>
      <rPr>
        <sz val="10"/>
        <color indexed="8"/>
        <rFont val="Arial"/>
        <family val="2"/>
      </rPr>
      <t>za građevinski objekt čvrste masivne građe građevinskih dimenzija 44mx13m sa tri etaže ukupne površine cca. 1.712m</t>
    </r>
    <r>
      <rPr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temeljito renoviran 2017. godine; na novu vrijednost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</si>
  <si>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[3.1]; n</t>
    </r>
    <r>
      <rPr>
        <sz val="10"/>
        <rFont val="Arial"/>
        <family val="2"/>
      </rPr>
      <t xml:space="preserve">a novu vrijednost </t>
    </r>
  </si>
  <si>
    <t>IZO staklo debljine 4mm i više ukupne površine cca 250m2</t>
  </si>
  <si>
    <r>
      <t xml:space="preserve">za cjelokupnu opremu i inventar - pokretnine u građevinskom objektu </t>
    </r>
    <r>
      <rPr>
        <b/>
        <sz val="10"/>
        <rFont val="Arial"/>
        <family val="2"/>
      </rPr>
      <t xml:space="preserve">[4.1] - </t>
    </r>
    <r>
      <rPr>
        <sz val="10"/>
        <rFont val="Arial"/>
        <family val="2"/>
      </rPr>
      <t>na stvarnu vrijednost</t>
    </r>
  </si>
  <si>
    <r>
      <t>IZO staklo debljine 4mm i više ukupne površine cca 150m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</si>
  <si>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za građevinski objekt čvrste masivne građe, jedne etaže, ukupne površine 505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, dimenzija 15mx20m i 13,5x 15,5m </t>
    </r>
    <r>
      <rPr>
        <sz val="10"/>
        <color indexed="8"/>
        <rFont val="Arial"/>
        <family val="2"/>
      </rPr>
      <t>temeljito renoviran 2008.g. sa pripadajućim parkiralištima površine 1.113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- na stvarnu vrijednost</t>
    </r>
  </si>
  <si>
    <r>
      <t>staklena opeka površine cca 30m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i obično staklo površine cca 30m</t>
    </r>
    <r>
      <rPr>
        <vertAlign val="superscript"/>
        <sz val="10"/>
        <color indexed="8"/>
        <rFont val="Arial"/>
        <family val="2"/>
      </rPr>
      <t>2</t>
    </r>
  </si>
  <si>
    <t>Sveučilišni centar Koprivnica, Trg dr. Žarka Dolinara 1, Zgrada 4</t>
  </si>
  <si>
    <r>
      <t>IZO staklo debljine 4mm i više ukupne površine cca 150m</t>
    </r>
    <r>
      <rPr>
        <vertAlign val="superscript"/>
        <sz val="10"/>
        <color indexed="8"/>
        <rFont val="Arial"/>
        <family val="2"/>
      </rPr>
      <t>2</t>
    </r>
  </si>
  <si>
    <t>Datum___________________________2020.g.</t>
  </si>
  <si>
    <t>Sveučilišni centar Koprivnica, Trg dr. Žarka Dolinara 1, zgrada restorana</t>
  </si>
  <si>
    <t>3.2</t>
  </si>
  <si>
    <t>3.4</t>
  </si>
  <si>
    <r>
      <rPr>
        <sz val="10"/>
        <color indexed="8"/>
        <rFont val="Arial"/>
        <family val="2"/>
      </rPr>
      <t>za građevinski objekt čvrste masivne građe građevinskih dimenzija 75mx15m sa tri etaže ukupne površine cca. 3.875m2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temeljito renoviran 2014. godine; na stvarnu vrijednost </t>
    </r>
  </si>
  <si>
    <t>podatke na računalima i drugim medijima</t>
  </si>
  <si>
    <t xml:space="preserve">LOM STROJA </t>
  </si>
  <si>
    <t>6.3</t>
  </si>
  <si>
    <t>6.4</t>
  </si>
  <si>
    <t>6.5</t>
  </si>
  <si>
    <t>Sveučilišni centar Varaždin, J. Križanića 31B, zgrada UNIN 3</t>
  </si>
  <si>
    <t>Osigurana svota</t>
  </si>
  <si>
    <t>Godišnja premija (kn)</t>
  </si>
  <si>
    <t xml:space="preserve">Rizici </t>
  </si>
  <si>
    <t xml:space="preserve">Predmet /objekt osiguranja </t>
  </si>
  <si>
    <t xml:space="preserve">Rizici iz točke A.4. TS (krađa, teška krađa, razbojništvo, razbojnička krađa i vandalizam) </t>
  </si>
  <si>
    <r>
      <t>za građevinski objekt</t>
    </r>
    <r>
      <rPr>
        <b/>
        <sz val="10"/>
        <color indexed="8"/>
        <rFont val="Arial"/>
        <family val="2"/>
      </rPr>
      <t xml:space="preserve"> [5.1]</t>
    </r>
    <r>
      <rPr>
        <sz val="10"/>
        <color indexed="8"/>
        <rFont val="Arial"/>
        <family val="2"/>
      </rPr>
      <t xml:space="preserve">;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</si>
  <si>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[5.1]</t>
    </r>
    <r>
      <rPr>
        <sz val="10"/>
        <rFont val="Arial"/>
        <family val="2"/>
      </rPr>
      <t xml:space="preserve"> ;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</si>
  <si>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[6.1]</t>
    </r>
    <r>
      <rPr>
        <sz val="10"/>
        <rFont val="Arial"/>
        <family val="2"/>
      </rPr>
      <t xml:space="preserve">; </t>
    </r>
  </si>
  <si>
    <r>
      <t xml:space="preserve">za građevinski objekt  </t>
    </r>
    <r>
      <rPr>
        <b/>
        <sz val="10"/>
        <color indexed="8"/>
        <rFont val="Arial"/>
        <family val="2"/>
      </rPr>
      <t>[1.1]</t>
    </r>
    <r>
      <rPr>
        <sz val="10"/>
        <color indexed="8"/>
        <rFont val="Arial"/>
        <family val="2"/>
      </rPr>
      <t>;</t>
    </r>
  </si>
  <si>
    <r>
      <rPr>
        <sz val="10"/>
        <color indexed="8"/>
        <rFont val="Arial"/>
        <family val="2"/>
      </rPr>
      <t xml:space="preserve">za cjelokupnu opremu i inventar - pokretnine u građevinskom objektu </t>
    </r>
    <r>
      <rPr>
        <b/>
        <sz val="10"/>
        <color indexed="8"/>
        <rFont val="Arial"/>
        <family val="2"/>
      </rPr>
      <t>[1.1]</t>
    </r>
    <r>
      <rPr>
        <sz val="10"/>
        <color indexed="8"/>
        <rFont val="Arial"/>
        <family val="2"/>
      </rPr>
      <t xml:space="preserve"> </t>
    </r>
  </si>
  <si>
    <r>
      <t xml:space="preserve">za građevinski objekt  </t>
    </r>
    <r>
      <rPr>
        <b/>
        <sz val="10"/>
        <color indexed="8"/>
        <rFont val="Arial"/>
        <family val="2"/>
      </rPr>
      <t>[1.1]</t>
    </r>
    <r>
      <rPr>
        <sz val="10"/>
        <color indexed="8"/>
        <rFont val="Arial"/>
        <family val="2"/>
      </rPr>
      <t xml:space="preserve">; </t>
    </r>
  </si>
  <si>
    <r>
      <rPr>
        <sz val="10"/>
        <color indexed="8"/>
        <rFont val="Arial"/>
        <family val="2"/>
      </rPr>
      <t xml:space="preserve">za cjelokupnu opremu i inventar - pokretnine u građevinskom objektu </t>
    </r>
    <r>
      <rPr>
        <b/>
        <sz val="10"/>
        <color indexed="8"/>
        <rFont val="Arial"/>
        <family val="2"/>
      </rPr>
      <t>[1.1]</t>
    </r>
  </si>
  <si>
    <r>
      <rPr>
        <sz val="10"/>
        <color indexed="8"/>
        <rFont val="Arial"/>
        <family val="2"/>
      </rPr>
      <t xml:space="preserve">za cjelokupnu opremu i inventar - pokretine  u građevinskom objektu </t>
    </r>
    <r>
      <rPr>
        <b/>
        <sz val="10"/>
        <color indexed="8"/>
        <rFont val="Arial"/>
        <family val="2"/>
      </rPr>
      <t>[1.1]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</si>
  <si>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za opremu i inventar u zgradi </t>
    </r>
    <r>
      <rPr>
        <b/>
        <sz val="10"/>
        <color indexed="8"/>
        <rFont val="Arial"/>
        <family val="2"/>
      </rPr>
      <t>[1.1];</t>
    </r>
  </si>
  <si>
    <r>
      <rPr>
        <sz val="10"/>
        <color indexed="8"/>
        <rFont val="Arial"/>
        <family val="2"/>
      </rPr>
      <t xml:space="preserve">za cjelokupnu opremu i inventar u zgradi </t>
    </r>
    <r>
      <rPr>
        <b/>
        <sz val="10"/>
        <color indexed="8"/>
        <rFont val="Arial"/>
        <family val="2"/>
      </rPr>
      <t>[1.1];</t>
    </r>
  </si>
  <si>
    <r>
      <rPr>
        <sz val="10"/>
        <color indexed="8"/>
        <rFont val="Arial"/>
        <family val="2"/>
      </rPr>
      <t xml:space="preserve">za građevinski objekt </t>
    </r>
    <r>
      <rPr>
        <b/>
        <sz val="10"/>
        <color indexed="8"/>
        <rFont val="Arial"/>
        <family val="2"/>
      </rPr>
      <t>[1.1];</t>
    </r>
  </si>
  <si>
    <r>
      <t>za građevinski objekt</t>
    </r>
    <r>
      <rPr>
        <b/>
        <sz val="10"/>
        <color indexed="8"/>
        <rFont val="Arial"/>
        <family val="2"/>
      </rPr>
      <t xml:space="preserve"> [2.1];</t>
    </r>
    <r>
      <rPr>
        <sz val="10"/>
        <color indexed="8"/>
        <rFont val="Arial"/>
        <family val="2"/>
      </rPr>
      <t xml:space="preserve">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</si>
  <si>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[2.1];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</si>
  <si>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[2.1];</t>
    </r>
    <r>
      <rPr>
        <sz val="10"/>
        <rFont val="Arial"/>
        <family val="2"/>
      </rPr>
      <t xml:space="preserve">  </t>
    </r>
  </si>
  <si>
    <r>
      <rPr>
        <sz val="10"/>
        <color indexed="8"/>
        <rFont val="Arial"/>
        <family val="2"/>
      </rPr>
      <t xml:space="preserve">za građevinski objekt </t>
    </r>
    <r>
      <rPr>
        <b/>
        <sz val="10"/>
        <color indexed="8"/>
        <rFont val="Arial"/>
        <family val="2"/>
      </rPr>
      <t>[2.1];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</si>
  <si>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za cjelokupnu opremu i inventar - pokretnine  u zgradi </t>
    </r>
    <r>
      <rPr>
        <b/>
        <sz val="10"/>
        <color indexed="8"/>
        <rFont val="Arial"/>
        <family val="2"/>
      </rPr>
      <t>[2.1];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</si>
  <si>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za opremu i inventar u zgradi </t>
    </r>
    <r>
      <rPr>
        <b/>
        <sz val="10"/>
        <color indexed="8"/>
        <rFont val="Arial"/>
        <family val="2"/>
      </rPr>
      <t>[2.1];</t>
    </r>
  </si>
  <si>
    <r>
      <t>za građevinski objekt</t>
    </r>
    <r>
      <rPr>
        <b/>
        <sz val="10"/>
        <color indexed="8"/>
        <rFont val="Arial"/>
        <family val="2"/>
      </rPr>
      <t xml:space="preserve"> [3.1];</t>
    </r>
    <r>
      <rPr>
        <sz val="10"/>
        <color indexed="8"/>
        <rFont val="Arial"/>
        <family val="2"/>
      </rPr>
      <t xml:space="preserve">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</si>
  <si>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[3.1];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</si>
  <si>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za  cjelokupnu opremu i inventar - inventar u zgradi </t>
    </r>
    <r>
      <rPr>
        <b/>
        <sz val="10"/>
        <color indexed="8"/>
        <rFont val="Arial"/>
        <family val="2"/>
      </rPr>
      <t xml:space="preserve">[2.1]; </t>
    </r>
  </si>
  <si>
    <r>
      <rPr>
        <sz val="10"/>
        <color indexed="8"/>
        <rFont val="Arial"/>
        <family val="2"/>
      </rPr>
      <t xml:space="preserve">za građevinski objekt </t>
    </r>
    <r>
      <rPr>
        <b/>
        <sz val="10"/>
        <color indexed="8"/>
        <rFont val="Arial"/>
        <family val="2"/>
      </rPr>
      <t>[3.1];</t>
    </r>
  </si>
  <si>
    <r>
      <rPr>
        <sz val="10"/>
        <color indexed="8"/>
        <rFont val="Arial"/>
        <family val="2"/>
      </rPr>
      <t xml:space="preserve">za cjelokupnu opremu i inventar - pokretnine  u zgradi </t>
    </r>
    <r>
      <rPr>
        <b/>
        <sz val="10"/>
        <color indexed="8"/>
        <rFont val="Arial"/>
        <family val="2"/>
      </rPr>
      <t>[3.1];</t>
    </r>
    <r>
      <rPr>
        <sz val="10"/>
        <color indexed="8"/>
        <rFont val="Arial"/>
        <family val="2"/>
      </rPr>
      <t xml:space="preserve"> </t>
    </r>
  </si>
  <si>
    <r>
      <t>za građevinski objekt</t>
    </r>
    <r>
      <rPr>
        <b/>
        <sz val="10"/>
        <color indexed="8"/>
        <rFont val="Arial"/>
        <family val="2"/>
      </rPr>
      <t xml:space="preserve"> [4.1];</t>
    </r>
    <r>
      <rPr>
        <sz val="10"/>
        <color indexed="8"/>
        <rFont val="Arial"/>
        <family val="2"/>
      </rPr>
      <t xml:space="preserve">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</si>
  <si>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 xml:space="preserve">[4.1] </t>
    </r>
  </si>
  <si>
    <r>
      <t xml:space="preserve">za građevinski objekt </t>
    </r>
    <r>
      <rPr>
        <b/>
        <sz val="10"/>
        <color indexed="8"/>
        <rFont val="Arial"/>
        <family val="2"/>
      </rPr>
      <t>[4.1]</t>
    </r>
    <r>
      <rPr>
        <sz val="10"/>
        <color indexed="8"/>
        <rFont val="Arial"/>
        <family val="2"/>
      </rPr>
      <t xml:space="preserve">; </t>
    </r>
  </si>
  <si>
    <r>
      <t>za građevinski objekt</t>
    </r>
    <r>
      <rPr>
        <b/>
        <sz val="10"/>
        <color indexed="8"/>
        <rFont val="Arial"/>
        <family val="2"/>
      </rPr>
      <t xml:space="preserve"> [4.1]</t>
    </r>
    <r>
      <rPr>
        <sz val="10"/>
        <color indexed="8"/>
        <rFont val="Arial"/>
        <family val="2"/>
      </rPr>
      <t xml:space="preserve">; </t>
    </r>
  </si>
  <si>
    <r>
      <t xml:space="preserve">za građevinski objekt </t>
    </r>
    <r>
      <rPr>
        <b/>
        <sz val="10"/>
        <color indexed="8"/>
        <rFont val="Arial"/>
        <family val="2"/>
      </rPr>
      <t>[4.1]</t>
    </r>
    <r>
      <rPr>
        <sz val="10"/>
        <color indexed="8"/>
        <rFont val="Arial"/>
        <family val="2"/>
      </rPr>
      <t>;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</si>
  <si>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[4.1];</t>
    </r>
  </si>
  <si>
    <t>5.1</t>
  </si>
  <si>
    <t>5.2</t>
  </si>
  <si>
    <r>
      <t xml:space="preserve">za građevinski objekt </t>
    </r>
    <r>
      <rPr>
        <b/>
        <sz val="10"/>
        <color indexed="8"/>
        <rFont val="Arial"/>
        <family val="2"/>
      </rPr>
      <t>[5.1]</t>
    </r>
    <r>
      <rPr>
        <sz val="10"/>
        <color indexed="8"/>
        <rFont val="Arial"/>
        <family val="2"/>
      </rPr>
      <t>;</t>
    </r>
  </si>
  <si>
    <t>Sveučilišni centar Varaždin, Optujska ulica - bivša vojarna</t>
  </si>
  <si>
    <t>6.1.</t>
  </si>
  <si>
    <t>6.2.</t>
  </si>
  <si>
    <r>
      <t xml:space="preserve">za cjelokupnu opremu i inventar - pokretnine u građevinskom objektu </t>
    </r>
    <r>
      <rPr>
        <b/>
        <sz val="10"/>
        <rFont val="Arial"/>
        <family val="2"/>
      </rPr>
      <t>[6.1]</t>
    </r>
    <r>
      <rPr>
        <sz val="10"/>
        <rFont val="Arial"/>
        <family val="2"/>
      </rPr>
      <t xml:space="preserve"> ; na novu vrijednost </t>
    </r>
  </si>
  <si>
    <r>
      <t>za građevinski objekt</t>
    </r>
    <r>
      <rPr>
        <b/>
        <sz val="10"/>
        <color indexed="8"/>
        <rFont val="Arial"/>
        <family val="2"/>
      </rPr>
      <t xml:space="preserve"> [6.1]</t>
    </r>
    <r>
      <rPr>
        <sz val="10"/>
        <color indexed="8"/>
        <rFont val="Arial"/>
        <family val="2"/>
      </rPr>
      <t xml:space="preserve">;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</si>
  <si>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[6.1]</t>
    </r>
    <r>
      <rPr>
        <sz val="10"/>
        <rFont val="Arial"/>
        <family val="2"/>
      </rPr>
      <t xml:space="preserve"> ; 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</si>
  <si>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[6.1]</t>
    </r>
    <r>
      <rPr>
        <sz val="10"/>
        <rFont val="Arial"/>
        <family val="2"/>
      </rPr>
      <t>;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</si>
  <si>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[7.1]</t>
    </r>
    <r>
      <rPr>
        <sz val="10"/>
        <rFont val="Arial"/>
        <family val="2"/>
      </rPr>
      <t xml:space="preserve">; na novu vrijednost </t>
    </r>
  </si>
  <si>
    <r>
      <rPr>
        <sz val="10"/>
        <color indexed="8"/>
        <rFont val="Arial"/>
        <family val="2"/>
      </rPr>
      <t xml:space="preserve">za građevinski objekt </t>
    </r>
    <r>
      <rPr>
        <b/>
        <sz val="10"/>
        <color indexed="8"/>
        <rFont val="Arial"/>
        <family val="2"/>
      </rPr>
      <t>[7.1];</t>
    </r>
  </si>
  <si>
    <r>
      <t xml:space="preserve">za cjelokupnu opremu i inventar - pokretnine u građevinskom objektu </t>
    </r>
    <r>
      <rPr>
        <b/>
        <sz val="10"/>
        <rFont val="Arial"/>
        <family val="2"/>
      </rPr>
      <t>[7.1]</t>
    </r>
    <r>
      <rPr>
        <sz val="10"/>
        <rFont val="Arial"/>
        <family val="2"/>
      </rPr>
      <t xml:space="preserve">; </t>
    </r>
  </si>
  <si>
    <r>
      <rPr>
        <sz val="10"/>
        <color indexed="8"/>
        <rFont val="Arial"/>
        <family val="2"/>
      </rPr>
      <t xml:space="preserve">za građevinski objekt </t>
    </r>
    <r>
      <rPr>
        <b/>
        <sz val="10"/>
        <color indexed="8"/>
        <rFont val="Arial"/>
        <family val="2"/>
      </rPr>
      <t>[7.1];</t>
    </r>
    <r>
      <rPr>
        <sz val="10"/>
        <color indexed="8"/>
        <rFont val="Arial"/>
        <family val="2"/>
      </rPr>
      <t xml:space="preserve"> </t>
    </r>
  </si>
  <si>
    <t>7.1</t>
  </si>
  <si>
    <t>7.2</t>
  </si>
  <si>
    <t>7.3</t>
  </si>
  <si>
    <t>7.4</t>
  </si>
  <si>
    <t>7.5</t>
  </si>
  <si>
    <t xml:space="preserve">Osiguranje loma stroja na području RH prema popisu - Prilog </t>
  </si>
  <si>
    <t xml:space="preserve">OSIGURANJE IZVANUGOVORNE ODGOVORNOSTI </t>
  </si>
  <si>
    <t>Osiguranje izvanugovorne odgovornosti prema zaposlenicima</t>
  </si>
  <si>
    <t xml:space="preserve">Osiguranje izvanugovorne odgovornosti prema trećim osobama </t>
  </si>
  <si>
    <t>MP  __________________________________</t>
  </si>
  <si>
    <t xml:space="preserve"> (ime, prezime i potpis ovlaštene osobe ponuditelja)</t>
  </si>
  <si>
    <t>ukupni broj studenata: 3.958 (+- 20 studenata)</t>
  </si>
  <si>
    <t>broj zaposlenih: 235;                                                        broj suradnika temeljem ugovora o djelu i sl. pravnih osnova (godišnje cca):250;                                                     ukupno neto plaće u 2019.g: 20.267.185,20 kn;                    ukupni neto prihodi za 2019.g.: 55.597.510,00 kn</t>
  </si>
  <si>
    <t xml:space="preserve">SVEUČILIŠTE SJEVER - TROŠKOVNIK USLUGE OSIGURANJA </t>
  </si>
  <si>
    <r>
      <t>za cjelokupnu opremu i inventar - pokretnine  u zgradi</t>
    </r>
    <r>
      <rPr>
        <b/>
        <sz val="10"/>
        <color indexed="8"/>
        <rFont val="Arial"/>
        <family val="2"/>
      </rPr>
      <t xml:space="preserve"> [2.1]</t>
    </r>
    <r>
      <rPr>
        <sz val="10"/>
        <color indexed="8"/>
        <rFont val="Arial"/>
        <family val="2"/>
      </rPr>
      <t xml:space="preserve">; </t>
    </r>
  </si>
  <si>
    <r>
      <t>IZO staklo debljine 4mm i više ukupne površine cca 350m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osiguranje stakla na prvi rizik do 40m</t>
    </r>
    <r>
      <rPr>
        <vertAlign val="superscript"/>
        <sz val="10"/>
        <color indexed="8"/>
        <rFont val="Arial"/>
        <family val="2"/>
      </rPr>
      <t>2</t>
    </r>
  </si>
  <si>
    <t xml:space="preserve">umjetnička i slična djela </t>
  </si>
  <si>
    <t>Rizici iz točke A.1. TS</t>
  </si>
  <si>
    <r>
      <rPr>
        <sz val="10"/>
        <color indexed="8"/>
        <rFont val="Arial"/>
        <family val="2"/>
      </rPr>
      <t>građevine na kč.br. 133/5 Optujska ulica, spremište površine 176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dvorišna zgrada površine 879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poslovna zgrada površine 111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poslovna zgrada površine 523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poslovna zgrada površine 820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poslovna zgrada površine 434m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</t>
    </r>
  </si>
  <si>
    <r>
      <rPr>
        <sz val="10"/>
        <color indexed="8"/>
        <rFont val="Arial"/>
        <family val="2"/>
      </rPr>
      <t>za građevinski objekt čvrste masivne građe građevinskih dimenzija 13,36m x 22,70m, sa dodatkom 5,24 m x 2,71 m, ukupne površine 317,47m2,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temeljito renoviran 2017. godine; novu vrijednost </t>
    </r>
  </si>
  <si>
    <t>TS = Tehnička specifikacija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</si>
</sst>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"/>
    <numFmt numFmtId="165" formatCode="[$-41A]dd\.\ mmmm\ yyyy"/>
    <numFmt numFmtId="166" formatCode="#,##0.00\ &quot;kn&quot;"/>
    <numFmt numFmtId="167" formatCode="dd\.mm\.yyyy\ hh:mm"/>
  </numFmts>
  <fonts count="8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UniN Reg"/>
      <family val="3"/>
    </font>
    <font>
      <b/>
      <sz val="10"/>
      <name val="Arial"/>
      <family val="2"/>
    </font>
    <font>
      <b/>
      <sz val="18"/>
      <name val="UniN Reg"/>
      <family val="3"/>
    </font>
    <font>
      <b/>
      <sz val="10"/>
      <color indexed="8"/>
      <name val="Arial"/>
      <family val="2"/>
    </font>
    <font>
      <sz val="10"/>
      <color indexed="8"/>
      <name val="UniN Reg"/>
      <family val="3"/>
    </font>
    <font>
      <b/>
      <sz val="16"/>
      <name val="Arial"/>
      <family val="2"/>
    </font>
    <font>
      <vertAlign val="superscript"/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UniN Reg"/>
      <family val="3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UniN Reg"/>
      <family val="3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UniN Reg"/>
      <family val="3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UniN Reg"/>
      <family val="3"/>
    </font>
    <font>
      <sz val="10"/>
      <color rgb="FF000000"/>
      <name val="Arial"/>
      <family val="2"/>
    </font>
    <font>
      <b/>
      <sz val="18"/>
      <color theme="0"/>
      <name val="UniN Reg"/>
      <family val="3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Calibri"/>
      <family val="2"/>
    </font>
    <font>
      <b/>
      <sz val="20"/>
      <color rgb="FF00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Arial"/>
      <family val="2"/>
    </font>
    <font>
      <b/>
      <sz val="2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51" fillId="0" borderId="2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66" fillId="33" borderId="0" xfId="0" applyNumberFormat="1" applyFont="1" applyFill="1" applyAlignment="1" applyProtection="1">
      <alignment/>
      <protection/>
    </xf>
    <xf numFmtId="0" fontId="67" fillId="33" borderId="0" xfId="0" applyFont="1" applyFill="1" applyAlignment="1" applyProtection="1">
      <alignment/>
      <protection/>
    </xf>
    <xf numFmtId="0" fontId="67" fillId="33" borderId="0" xfId="0" applyNumberFormat="1" applyFont="1" applyFill="1" applyAlignment="1" applyProtection="1">
      <alignment horizontal="center"/>
      <protection/>
    </xf>
    <xf numFmtId="4" fontId="67" fillId="33" borderId="0" xfId="0" applyNumberFormat="1" applyFont="1" applyFill="1" applyAlignment="1" applyProtection="1">
      <alignment/>
      <protection/>
    </xf>
    <xf numFmtId="4" fontId="67" fillId="33" borderId="0" xfId="0" applyNumberFormat="1" applyFont="1" applyFill="1" applyAlignment="1" applyProtection="1">
      <alignment vertical="center"/>
      <protection/>
    </xf>
    <xf numFmtId="0" fontId="3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34" borderId="11" xfId="54" applyFont="1" applyFill="1" applyBorder="1" applyAlignment="1" applyProtection="1">
      <alignment horizontal="center" vertical="center" wrapText="1"/>
      <protection/>
    </xf>
    <xf numFmtId="4" fontId="3" fillId="34" borderId="11" xfId="54" applyNumberFormat="1" applyFont="1" applyFill="1" applyBorder="1" applyAlignment="1" applyProtection="1" quotePrefix="1">
      <alignment horizontal="center" vertical="center" wrapText="1"/>
      <protection/>
    </xf>
    <xf numFmtId="4" fontId="3" fillId="34" borderId="11" xfId="54" applyNumberFormat="1" applyFont="1" applyFill="1" applyBorder="1" applyAlignment="1" applyProtection="1">
      <alignment horizontal="center" vertical="center" wrapText="1"/>
      <protection/>
    </xf>
    <xf numFmtId="0" fontId="3" fillId="34" borderId="12" xfId="54" applyFont="1" applyFill="1" applyBorder="1" applyAlignment="1" applyProtection="1">
      <alignment horizontal="center" vertical="center" wrapText="1"/>
      <protection/>
    </xf>
    <xf numFmtId="4" fontId="67" fillId="33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64" fontId="4" fillId="0" borderId="13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vertical="center" wrapText="1"/>
      <protection/>
    </xf>
    <xf numFmtId="164" fontId="4" fillId="0" borderId="14" xfId="0" applyNumberFormat="1" applyFont="1" applyBorder="1" applyAlignment="1" applyProtection="1">
      <alignment vertical="center"/>
      <protection/>
    </xf>
    <xf numFmtId="4" fontId="67" fillId="20" borderId="15" xfId="0" applyNumberFormat="1" applyFont="1" applyFill="1" applyBorder="1" applyAlignment="1" applyProtection="1">
      <alignment vertical="center"/>
      <protection locked="0"/>
    </xf>
    <xf numFmtId="4" fontId="67" fillId="20" borderId="13" xfId="0" applyNumberFormat="1" applyFont="1" applyFill="1" applyBorder="1" applyAlignment="1" applyProtection="1">
      <alignment vertical="center"/>
      <protection locked="0"/>
    </xf>
    <xf numFmtId="4" fontId="67" fillId="33" borderId="16" xfId="0" applyNumberFormat="1" applyFont="1" applyFill="1" applyBorder="1" applyAlignment="1" applyProtection="1">
      <alignment vertical="center"/>
      <protection/>
    </xf>
    <xf numFmtId="4" fontId="4" fillId="20" borderId="13" xfId="0" applyNumberFormat="1" applyFont="1" applyFill="1" applyBorder="1" applyAlignment="1" applyProtection="1">
      <alignment vertical="center"/>
      <protection locked="0"/>
    </xf>
    <xf numFmtId="4" fontId="67" fillId="20" borderId="14" xfId="0" applyNumberFormat="1" applyFont="1" applyFill="1" applyBorder="1" applyAlignment="1" applyProtection="1">
      <alignment vertical="center"/>
      <protection locked="0"/>
    </xf>
    <xf numFmtId="4" fontId="67" fillId="33" borderId="14" xfId="0" applyNumberFormat="1" applyFont="1" applyFill="1" applyBorder="1" applyAlignment="1" applyProtection="1">
      <alignment vertical="center"/>
      <protection/>
    </xf>
    <xf numFmtId="4" fontId="67" fillId="33" borderId="17" xfId="0" applyNumberFormat="1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164" fontId="4" fillId="0" borderId="15" xfId="0" applyNumberFormat="1" applyFont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horizontal="right" vertical="center"/>
      <protection/>
    </xf>
    <xf numFmtId="4" fontId="68" fillId="35" borderId="19" xfId="0" applyNumberFormat="1" applyFont="1" applyFill="1" applyBorder="1" applyAlignment="1" applyProtection="1">
      <alignment horizontal="right" vertical="center"/>
      <protection/>
    </xf>
    <xf numFmtId="4" fontId="68" fillId="35" borderId="20" xfId="0" applyNumberFormat="1" applyFont="1" applyFill="1" applyBorder="1" applyAlignment="1" applyProtection="1">
      <alignment horizontal="right" vertical="center"/>
      <protection/>
    </xf>
    <xf numFmtId="164" fontId="4" fillId="0" borderId="11" xfId="0" applyNumberFormat="1" applyFont="1" applyBorder="1" applyAlignment="1" applyProtection="1">
      <alignment vertical="center"/>
      <protection/>
    </xf>
    <xf numFmtId="4" fontId="67" fillId="20" borderId="11" xfId="0" applyNumberFormat="1" applyFont="1" applyFill="1" applyBorder="1" applyAlignment="1" applyProtection="1">
      <alignment vertical="center"/>
      <protection locked="0"/>
    </xf>
    <xf numFmtId="4" fontId="67" fillId="33" borderId="11" xfId="0" applyNumberFormat="1" applyFont="1" applyFill="1" applyBorder="1" applyAlignment="1" applyProtection="1">
      <alignment vertical="center"/>
      <protection/>
    </xf>
    <xf numFmtId="4" fontId="67" fillId="33" borderId="12" xfId="0" applyNumberFormat="1" applyFont="1" applyFill="1" applyBorder="1" applyAlignment="1" applyProtection="1">
      <alignment vertical="center"/>
      <protection/>
    </xf>
    <xf numFmtId="164" fontId="4" fillId="0" borderId="15" xfId="0" applyNumberFormat="1" applyFont="1" applyBorder="1" applyAlignment="1" applyProtection="1">
      <alignment vertical="center" wrapText="1"/>
      <protection/>
    </xf>
    <xf numFmtId="4" fontId="67" fillId="33" borderId="15" xfId="0" applyNumberFormat="1" applyFont="1" applyFill="1" applyBorder="1" applyAlignment="1" applyProtection="1">
      <alignment vertical="center"/>
      <protection/>
    </xf>
    <xf numFmtId="4" fontId="67" fillId="33" borderId="21" xfId="0" applyNumberFormat="1" applyFont="1" applyFill="1" applyBorder="1" applyAlignment="1" applyProtection="1">
      <alignment vertical="center"/>
      <protection/>
    </xf>
    <xf numFmtId="0" fontId="36" fillId="34" borderId="22" xfId="0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right"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69" fillId="33" borderId="25" xfId="0" applyFont="1" applyFill="1" applyBorder="1" applyAlignment="1" applyProtection="1">
      <alignment vertical="center" wrapText="1"/>
      <protection/>
    </xf>
    <xf numFmtId="0" fontId="69" fillId="33" borderId="26" xfId="0" applyFont="1" applyFill="1" applyBorder="1" applyAlignment="1" applyProtection="1">
      <alignment vertical="center" wrapText="1"/>
      <protection/>
    </xf>
    <xf numFmtId="0" fontId="69" fillId="33" borderId="27" xfId="0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16" borderId="28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vertical="center" wrapText="1"/>
      <protection/>
    </xf>
    <xf numFmtId="0" fontId="69" fillId="33" borderId="26" xfId="53" applyFont="1" applyFill="1" applyBorder="1" applyAlignment="1" applyProtection="1">
      <alignment vertical="center" wrapText="1"/>
      <protection/>
    </xf>
    <xf numFmtId="0" fontId="4" fillId="5" borderId="29" xfId="0" applyNumberFormat="1" applyFont="1" applyFill="1" applyBorder="1" applyAlignment="1" applyProtection="1">
      <alignment vertical="center"/>
      <protection/>
    </xf>
    <xf numFmtId="0" fontId="4" fillId="5" borderId="30" xfId="0" applyNumberFormat="1" applyFont="1" applyFill="1" applyBorder="1" applyAlignment="1" applyProtection="1">
      <alignment vertical="center"/>
      <protection/>
    </xf>
    <xf numFmtId="0" fontId="3" fillId="5" borderId="28" xfId="0" applyNumberFormat="1" applyFont="1" applyFill="1" applyBorder="1" applyAlignment="1" applyProtection="1">
      <alignment horizontal="center" vertical="center"/>
      <protection/>
    </xf>
    <xf numFmtId="0" fontId="3" fillId="5" borderId="31" xfId="0" applyNumberFormat="1" applyFont="1" applyFill="1" applyBorder="1" applyAlignment="1" applyProtection="1">
      <alignment horizontal="center" vertical="center"/>
      <protection/>
    </xf>
    <xf numFmtId="0" fontId="3" fillId="34" borderId="25" xfId="54" applyFont="1" applyFill="1" applyBorder="1" applyAlignment="1" applyProtection="1">
      <alignment horizontal="center" vertical="center" wrapText="1"/>
      <protection/>
    </xf>
    <xf numFmtId="0" fontId="3" fillId="34" borderId="22" xfId="54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vertical="center" wrapText="1"/>
      <protection/>
    </xf>
    <xf numFmtId="0" fontId="4" fillId="26" borderId="29" xfId="0" applyNumberFormat="1" applyFont="1" applyFill="1" applyBorder="1" applyAlignment="1" applyProtection="1">
      <alignment vertical="center"/>
      <protection/>
    </xf>
    <xf numFmtId="0" fontId="4" fillId="26" borderId="30" xfId="0" applyNumberFormat="1" applyFont="1" applyFill="1" applyBorder="1" applyAlignment="1" applyProtection="1">
      <alignment vertical="center"/>
      <protection/>
    </xf>
    <xf numFmtId="0" fontId="3" fillId="26" borderId="28" xfId="0" applyNumberFormat="1" applyFont="1" applyFill="1" applyBorder="1" applyAlignment="1" applyProtection="1">
      <alignment horizontal="center" vertical="center"/>
      <protection/>
    </xf>
    <xf numFmtId="0" fontId="3" fillId="26" borderId="31" xfId="0" applyNumberFormat="1" applyFont="1" applyFill="1" applyBorder="1" applyAlignment="1" applyProtection="1">
      <alignment horizontal="center" vertical="center"/>
      <protection/>
    </xf>
    <xf numFmtId="0" fontId="69" fillId="33" borderId="32" xfId="0" applyFont="1" applyFill="1" applyBorder="1" applyAlignment="1" applyProtection="1">
      <alignment vertical="center" wrapText="1"/>
      <protection/>
    </xf>
    <xf numFmtId="0" fontId="4" fillId="16" borderId="33" xfId="0" applyNumberFormat="1" applyFont="1" applyFill="1" applyBorder="1" applyAlignment="1" applyProtection="1">
      <alignment vertical="center"/>
      <protection/>
    </xf>
    <xf numFmtId="0" fontId="4" fillId="16" borderId="34" xfId="0" applyNumberFormat="1" applyFont="1" applyFill="1" applyBorder="1" applyAlignment="1" applyProtection="1">
      <alignment vertical="center"/>
      <protection/>
    </xf>
    <xf numFmtId="0" fontId="3" fillId="16" borderId="35" xfId="0" applyNumberFormat="1" applyFont="1" applyFill="1" applyBorder="1" applyAlignment="1" applyProtection="1">
      <alignment horizontal="center" vertical="center"/>
      <protection/>
    </xf>
    <xf numFmtId="0" fontId="3" fillId="16" borderId="36" xfId="0" applyNumberFormat="1" applyFont="1" applyFill="1" applyBorder="1" applyAlignment="1" applyProtection="1">
      <alignment horizontal="center" vertical="center"/>
      <protection/>
    </xf>
    <xf numFmtId="0" fontId="3" fillId="16" borderId="37" xfId="0" applyNumberFormat="1" applyFont="1" applyFill="1" applyBorder="1" applyAlignment="1" applyProtection="1">
      <alignment horizontal="center" vertical="center"/>
      <protection/>
    </xf>
    <xf numFmtId="0" fontId="70" fillId="0" borderId="0" xfId="0" applyNumberFormat="1" applyFont="1" applyFill="1" applyAlignment="1" applyProtection="1">
      <alignment/>
      <protection/>
    </xf>
    <xf numFmtId="0" fontId="71" fillId="33" borderId="0" xfId="0" applyNumberFormat="1" applyFont="1" applyFill="1" applyAlignment="1" applyProtection="1">
      <alignment/>
      <protection/>
    </xf>
    <xf numFmtId="0" fontId="72" fillId="33" borderId="0" xfId="0" applyNumberFormat="1" applyFont="1" applyFill="1" applyAlignment="1" applyProtection="1">
      <alignment/>
      <protection/>
    </xf>
    <xf numFmtId="0" fontId="73" fillId="33" borderId="0" xfId="0" applyFont="1" applyFill="1" applyAlignment="1" applyProtection="1">
      <alignment/>
      <protection/>
    </xf>
    <xf numFmtId="0" fontId="74" fillId="0" borderId="0" xfId="0" applyNumberFormat="1" applyFont="1" applyFill="1" applyAlignment="1" applyProtection="1">
      <alignment horizontal="center"/>
      <protection/>
    </xf>
    <xf numFmtId="0" fontId="73" fillId="33" borderId="0" xfId="0" applyNumberFormat="1" applyFont="1" applyFill="1" applyAlignment="1" applyProtection="1">
      <alignment horizontal="center"/>
      <protection/>
    </xf>
    <xf numFmtId="4" fontId="73" fillId="33" borderId="0" xfId="0" applyNumberFormat="1" applyFont="1" applyFill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 vertical="center" wrapText="1"/>
      <protection/>
    </xf>
    <xf numFmtId="0" fontId="9" fillId="34" borderId="22" xfId="54" applyNumberFormat="1" applyFont="1" applyFill="1" applyBorder="1" applyAlignment="1" applyProtection="1">
      <alignment horizontal="center" vertical="center" wrapText="1"/>
      <protection/>
    </xf>
    <xf numFmtId="0" fontId="9" fillId="34" borderId="25" xfId="54" applyFont="1" applyFill="1" applyBorder="1" applyAlignment="1" applyProtection="1">
      <alignment horizontal="center" vertical="center" wrapText="1"/>
      <protection/>
    </xf>
    <xf numFmtId="4" fontId="9" fillId="34" borderId="11" xfId="54" applyNumberFormat="1" applyFont="1" applyFill="1" applyBorder="1" applyAlignment="1" applyProtection="1" quotePrefix="1">
      <alignment horizontal="center" vertical="center" wrapText="1"/>
      <protection/>
    </xf>
    <xf numFmtId="0" fontId="9" fillId="34" borderId="12" xfId="54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75" fillId="33" borderId="26" xfId="0" applyFont="1" applyFill="1" applyBorder="1" applyAlignment="1" applyProtection="1">
      <alignment vertical="center" wrapText="1"/>
      <protection/>
    </xf>
    <xf numFmtId="164" fontId="6" fillId="0" borderId="13" xfId="0" applyNumberFormat="1" applyFont="1" applyBorder="1" applyAlignment="1" applyProtection="1">
      <alignment vertical="center"/>
      <protection/>
    </xf>
    <xf numFmtId="4" fontId="73" fillId="33" borderId="16" xfId="0" applyNumberFormat="1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 quotePrefix="1">
      <alignment vertical="center" wrapText="1"/>
      <protection/>
    </xf>
    <xf numFmtId="164" fontId="6" fillId="0" borderId="13" xfId="0" applyNumberFormat="1" applyFont="1" applyBorder="1" applyAlignment="1" applyProtection="1">
      <alignment horizontal="right" vertical="center"/>
      <protection/>
    </xf>
    <xf numFmtId="0" fontId="75" fillId="33" borderId="26" xfId="53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>
      <alignment/>
    </xf>
    <xf numFmtId="164" fontId="6" fillId="0" borderId="15" xfId="0" applyNumberFormat="1" applyFont="1" applyBorder="1" applyAlignment="1" applyProtection="1">
      <alignment vertical="center"/>
      <protection/>
    </xf>
    <xf numFmtId="0" fontId="12" fillId="0" borderId="30" xfId="0" applyFont="1" applyFill="1" applyBorder="1" applyAlignment="1">
      <alignment/>
    </xf>
    <xf numFmtId="0" fontId="75" fillId="33" borderId="27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26" xfId="0" applyFont="1" applyFill="1" applyBorder="1" applyAlignment="1" applyProtection="1">
      <alignment vertical="center" wrapText="1"/>
      <protection/>
    </xf>
    <xf numFmtId="0" fontId="9" fillId="34" borderId="38" xfId="54" applyNumberFormat="1" applyFont="1" applyFill="1" applyBorder="1" applyAlignment="1" applyProtection="1">
      <alignment horizontal="center" vertical="center" wrapText="1"/>
      <protection/>
    </xf>
    <xf numFmtId="49" fontId="9" fillId="5" borderId="39" xfId="0" applyNumberFormat="1" applyFont="1" applyFill="1" applyBorder="1" applyAlignment="1" applyProtection="1">
      <alignment horizontal="center" vertical="center"/>
      <protection/>
    </xf>
    <xf numFmtId="49" fontId="9" fillId="5" borderId="39" xfId="0" applyNumberFormat="1" applyFont="1" applyFill="1" applyBorder="1" applyAlignment="1" applyProtection="1">
      <alignment horizontal="center" vertical="center" wrapText="1"/>
      <protection/>
    </xf>
    <xf numFmtId="49" fontId="9" fillId="5" borderId="13" xfId="0" applyNumberFormat="1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vertical="center" wrapText="1"/>
      <protection/>
    </xf>
    <xf numFmtId="49" fontId="9" fillId="5" borderId="13" xfId="0" applyNumberFormat="1" applyFont="1" applyFill="1" applyBorder="1" applyAlignment="1" applyProtection="1">
      <alignment horizontal="center" vertical="center" wrapText="1"/>
      <protection/>
    </xf>
    <xf numFmtId="49" fontId="9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36" borderId="0" xfId="0" applyNumberFormat="1" applyFont="1" applyFill="1" applyBorder="1" applyAlignment="1" applyProtection="1">
      <alignment vertical="center"/>
      <protection/>
    </xf>
    <xf numFmtId="0" fontId="6" fillId="36" borderId="30" xfId="0" applyNumberFormat="1" applyFont="1" applyFill="1" applyBorder="1" applyAlignment="1" applyProtection="1">
      <alignment vertical="center"/>
      <protection/>
    </xf>
    <xf numFmtId="0" fontId="77" fillId="36" borderId="30" xfId="0" applyNumberFormat="1" applyFont="1" applyFill="1" applyBorder="1" applyAlignment="1" applyProtection="1">
      <alignment vertical="center"/>
      <protection/>
    </xf>
    <xf numFmtId="0" fontId="77" fillId="36" borderId="0" xfId="0" applyNumberFormat="1" applyFont="1" applyFill="1" applyBorder="1" applyAlignment="1" applyProtection="1">
      <alignment vertical="center"/>
      <protection/>
    </xf>
    <xf numFmtId="49" fontId="9" fillId="36" borderId="30" xfId="0" applyNumberFormat="1" applyFont="1" applyFill="1" applyBorder="1" applyAlignment="1" applyProtection="1">
      <alignment horizontal="center" vertical="center"/>
      <protection/>
    </xf>
    <xf numFmtId="49" fontId="9" fillId="36" borderId="31" xfId="0" applyNumberFormat="1" applyFont="1" applyFill="1" applyBorder="1" applyAlignment="1" applyProtection="1">
      <alignment horizontal="center" vertical="center"/>
      <protection/>
    </xf>
    <xf numFmtId="49" fontId="9" fillId="36" borderId="39" xfId="0" applyNumberFormat="1" applyFont="1" applyFill="1" applyBorder="1" applyAlignment="1" applyProtection="1">
      <alignment horizontal="center" vertical="center" wrapText="1"/>
      <protection/>
    </xf>
    <xf numFmtId="0" fontId="75" fillId="36" borderId="26" xfId="0" applyFont="1" applyFill="1" applyBorder="1" applyAlignment="1" applyProtection="1">
      <alignment vertical="center" wrapText="1"/>
      <protection/>
    </xf>
    <xf numFmtId="164" fontId="6" fillId="36" borderId="13" xfId="0" applyNumberFormat="1" applyFont="1" applyFill="1" applyBorder="1" applyAlignment="1" applyProtection="1">
      <alignment vertical="center"/>
      <protection/>
    </xf>
    <xf numFmtId="4" fontId="73" fillId="36" borderId="16" xfId="0" applyNumberFormat="1" applyFont="1" applyFill="1" applyBorder="1" applyAlignment="1" applyProtection="1">
      <alignment vertical="center"/>
      <protection/>
    </xf>
    <xf numFmtId="49" fontId="9" fillId="36" borderId="28" xfId="0" applyNumberFormat="1" applyFont="1" applyFill="1" applyBorder="1" applyAlignment="1" applyProtection="1">
      <alignment horizontal="center" vertical="center"/>
      <protection/>
    </xf>
    <xf numFmtId="49" fontId="9" fillId="36" borderId="40" xfId="0" applyNumberFormat="1" applyFont="1" applyFill="1" applyBorder="1" applyAlignment="1" applyProtection="1">
      <alignment horizontal="center" vertical="center"/>
      <protection/>
    </xf>
    <xf numFmtId="49" fontId="9" fillId="36" borderId="39" xfId="0" applyNumberFormat="1" applyFont="1" applyFill="1" applyBorder="1" applyAlignment="1" applyProtection="1">
      <alignment horizontal="center" vertical="center"/>
      <protection/>
    </xf>
    <xf numFmtId="0" fontId="75" fillId="36" borderId="0" xfId="0" applyFont="1" applyFill="1" applyBorder="1" applyAlignment="1" applyProtection="1">
      <alignment vertical="center" wrapText="1"/>
      <protection/>
    </xf>
    <xf numFmtId="164" fontId="6" fillId="36" borderId="0" xfId="0" applyNumberFormat="1" applyFont="1" applyFill="1" applyBorder="1" applyAlignment="1" applyProtection="1">
      <alignment vertical="center"/>
      <protection/>
    </xf>
    <xf numFmtId="4" fontId="73" fillId="36" borderId="0" xfId="0" applyNumberFormat="1" applyFont="1" applyFill="1" applyBorder="1" applyAlignment="1" applyProtection="1">
      <alignment vertical="center"/>
      <protection/>
    </xf>
    <xf numFmtId="0" fontId="6" fillId="36" borderId="34" xfId="0" applyNumberFormat="1" applyFont="1" applyFill="1" applyBorder="1" applyAlignment="1" applyProtection="1">
      <alignment vertical="center"/>
      <protection/>
    </xf>
    <xf numFmtId="49" fontId="9" fillId="36" borderId="41" xfId="0" applyNumberFormat="1" applyFont="1" applyFill="1" applyBorder="1" applyAlignment="1" applyProtection="1">
      <alignment horizontal="center" vertical="center"/>
      <protection/>
    </xf>
    <xf numFmtId="49" fontId="9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vertical="center" wrapText="1"/>
      <protection/>
    </xf>
    <xf numFmtId="0" fontId="75" fillId="33" borderId="42" xfId="0" applyFont="1" applyFill="1" applyBorder="1" applyAlignment="1" applyProtection="1">
      <alignment vertical="center" wrapText="1"/>
      <protection/>
    </xf>
    <xf numFmtId="164" fontId="6" fillId="0" borderId="43" xfId="0" applyNumberFormat="1" applyFont="1" applyBorder="1" applyAlignment="1" applyProtection="1">
      <alignment vertical="center"/>
      <protection/>
    </xf>
    <xf numFmtId="4" fontId="73" fillId="33" borderId="44" xfId="0" applyNumberFormat="1" applyFont="1" applyFill="1" applyBorder="1" applyAlignment="1" applyProtection="1">
      <alignment vertical="center"/>
      <protection/>
    </xf>
    <xf numFmtId="49" fontId="9" fillId="36" borderId="45" xfId="0" applyNumberFormat="1" applyFont="1" applyFill="1" applyBorder="1" applyAlignment="1" applyProtection="1">
      <alignment horizontal="center" vertical="center"/>
      <protection/>
    </xf>
    <xf numFmtId="164" fontId="6" fillId="36" borderId="43" xfId="0" applyNumberFormat="1" applyFont="1" applyFill="1" applyBorder="1" applyAlignment="1" applyProtection="1">
      <alignment vertical="center"/>
      <protection/>
    </xf>
    <xf numFmtId="4" fontId="73" fillId="36" borderId="44" xfId="0" applyNumberFormat="1" applyFont="1" applyFill="1" applyBorder="1" applyAlignment="1" applyProtection="1">
      <alignment vertical="center"/>
      <protection/>
    </xf>
    <xf numFmtId="49" fontId="9" fillId="17" borderId="28" xfId="0" applyNumberFormat="1" applyFont="1" applyFill="1" applyBorder="1" applyAlignment="1" applyProtection="1">
      <alignment horizontal="center" vertical="center"/>
      <protection/>
    </xf>
    <xf numFmtId="49" fontId="9" fillId="37" borderId="28" xfId="0" applyNumberFormat="1" applyFont="1" applyFill="1" applyBorder="1" applyAlignment="1" applyProtection="1">
      <alignment horizontal="center" vertical="center"/>
      <protection/>
    </xf>
    <xf numFmtId="49" fontId="9" fillId="14" borderId="28" xfId="0" applyNumberFormat="1" applyFont="1" applyFill="1" applyBorder="1" applyAlignment="1" applyProtection="1">
      <alignment horizontal="center" vertical="center"/>
      <protection/>
    </xf>
    <xf numFmtId="49" fontId="9" fillId="14" borderId="46" xfId="0" applyNumberFormat="1" applyFont="1" applyFill="1" applyBorder="1" applyAlignment="1" applyProtection="1">
      <alignment horizontal="center" vertical="center"/>
      <protection/>
    </xf>
    <xf numFmtId="49" fontId="9" fillId="38" borderId="47" xfId="0" applyNumberFormat="1" applyFont="1" applyFill="1" applyBorder="1" applyAlignment="1" applyProtection="1">
      <alignment horizontal="center" vertical="center"/>
      <protection/>
    </xf>
    <xf numFmtId="49" fontId="9" fillId="38" borderId="41" xfId="0" applyNumberFormat="1" applyFont="1" applyFill="1" applyBorder="1" applyAlignment="1" applyProtection="1">
      <alignment horizontal="center" vertical="center"/>
      <protection/>
    </xf>
    <xf numFmtId="49" fontId="9" fillId="38" borderId="0" xfId="0" applyNumberFormat="1" applyFont="1" applyFill="1" applyBorder="1" applyAlignment="1" applyProtection="1">
      <alignment horizontal="center" vertical="center"/>
      <protection/>
    </xf>
    <xf numFmtId="49" fontId="9" fillId="18" borderId="47" xfId="0" applyNumberFormat="1" applyFont="1" applyFill="1" applyBorder="1" applyAlignment="1" applyProtection="1">
      <alignment horizontal="center" vertical="center"/>
      <protection/>
    </xf>
    <xf numFmtId="49" fontId="9" fillId="18" borderId="41" xfId="0" applyNumberFormat="1" applyFont="1" applyFill="1" applyBorder="1" applyAlignment="1" applyProtection="1">
      <alignment horizontal="center" vertical="center"/>
      <protection/>
    </xf>
    <xf numFmtId="49" fontId="9" fillId="20" borderId="46" xfId="0" applyNumberFormat="1" applyFont="1" applyFill="1" applyBorder="1" applyAlignment="1" applyProtection="1">
      <alignment horizontal="center" vertical="center"/>
      <protection/>
    </xf>
    <xf numFmtId="49" fontId="9" fillId="20" borderId="28" xfId="0" applyNumberFormat="1" applyFont="1" applyFill="1" applyBorder="1" applyAlignment="1" applyProtection="1">
      <alignment horizontal="center" vertical="center"/>
      <protection/>
    </xf>
    <xf numFmtId="0" fontId="9" fillId="39" borderId="22" xfId="0" applyNumberFormat="1" applyFont="1" applyFill="1" applyBorder="1" applyAlignment="1" applyProtection="1">
      <alignment horizontal="center" vertical="center"/>
      <protection/>
    </xf>
    <xf numFmtId="0" fontId="75" fillId="36" borderId="48" xfId="53" applyFont="1" applyFill="1" applyBorder="1" applyAlignment="1" applyProtection="1">
      <alignment vertical="center" wrapText="1"/>
      <protection/>
    </xf>
    <xf numFmtId="164" fontId="6" fillId="36" borderId="48" xfId="0" applyNumberFormat="1" applyFont="1" applyFill="1" applyBorder="1" applyAlignment="1" applyProtection="1">
      <alignment horizontal="right" vertical="center"/>
      <protection/>
    </xf>
    <xf numFmtId="4" fontId="73" fillId="36" borderId="32" xfId="0" applyNumberFormat="1" applyFont="1" applyFill="1" applyBorder="1" applyAlignment="1" applyProtection="1">
      <alignment vertical="center"/>
      <protection/>
    </xf>
    <xf numFmtId="49" fontId="9" fillId="37" borderId="31" xfId="0" applyNumberFormat="1" applyFont="1" applyFill="1" applyBorder="1" applyAlignment="1" applyProtection="1">
      <alignment horizontal="center" vertical="center"/>
      <protection/>
    </xf>
    <xf numFmtId="49" fontId="9" fillId="5" borderId="49" xfId="0" applyNumberFormat="1" applyFont="1" applyFill="1" applyBorder="1" applyAlignment="1" applyProtection="1">
      <alignment horizontal="center" vertical="center"/>
      <protection/>
    </xf>
    <xf numFmtId="0" fontId="75" fillId="33" borderId="50" xfId="53" applyFont="1" applyFill="1" applyBorder="1" applyAlignment="1" applyProtection="1">
      <alignment vertical="center" wrapText="1"/>
      <protection/>
    </xf>
    <xf numFmtId="164" fontId="6" fillId="0" borderId="51" xfId="0" applyNumberFormat="1" applyFont="1" applyBorder="1" applyAlignment="1" applyProtection="1">
      <alignment horizontal="right" vertical="center"/>
      <protection/>
    </xf>
    <xf numFmtId="49" fontId="9" fillId="20" borderId="52" xfId="0" applyNumberFormat="1" applyFont="1" applyFill="1" applyBorder="1" applyAlignment="1" applyProtection="1">
      <alignment horizontal="center" vertical="center"/>
      <protection/>
    </xf>
    <xf numFmtId="49" fontId="9" fillId="20" borderId="53" xfId="0" applyNumberFormat="1" applyFont="1" applyFill="1" applyBorder="1" applyAlignment="1" applyProtection="1">
      <alignment horizontal="center" vertical="center"/>
      <protection/>
    </xf>
    <xf numFmtId="49" fontId="9" fillId="20" borderId="54" xfId="0" applyNumberFormat="1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vertical="center" wrapText="1"/>
      <protection/>
    </xf>
    <xf numFmtId="166" fontId="0" fillId="0" borderId="0" xfId="0" applyNumberFormat="1" applyAlignment="1">
      <alignment/>
    </xf>
    <xf numFmtId="49" fontId="9" fillId="15" borderId="47" xfId="0" applyNumberFormat="1" applyFont="1" applyFill="1" applyBorder="1" applyAlignment="1" applyProtection="1">
      <alignment horizontal="center" vertical="center"/>
      <protection/>
    </xf>
    <xf numFmtId="49" fontId="9" fillId="15" borderId="41" xfId="0" applyNumberFormat="1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73" fillId="36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78" fillId="36" borderId="42" xfId="0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7" fillId="0" borderId="18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16" fillId="0" borderId="0" xfId="0" applyFont="1" applyAlignment="1">
      <alignment vertical="center"/>
    </xf>
    <xf numFmtId="44" fontId="73" fillId="0" borderId="24" xfId="0" applyNumberFormat="1" applyFont="1" applyBorder="1" applyAlignment="1">
      <alignment horizontal="center" vertical="center"/>
    </xf>
    <xf numFmtId="49" fontId="9" fillId="5" borderId="26" xfId="0" applyNumberFormat="1" applyFont="1" applyFill="1" applyBorder="1" applyAlignment="1" applyProtection="1">
      <alignment horizontal="center" vertical="center" wrapText="1"/>
      <protection/>
    </xf>
    <xf numFmtId="0" fontId="75" fillId="33" borderId="25" xfId="0" applyFont="1" applyFill="1" applyBorder="1" applyAlignment="1" applyProtection="1">
      <alignment vertical="center" wrapText="1"/>
      <protection/>
    </xf>
    <xf numFmtId="4" fontId="73" fillId="33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Border="1" applyAlignment="1">
      <alignment/>
    </xf>
    <xf numFmtId="166" fontId="73" fillId="33" borderId="0" xfId="0" applyNumberFormat="1" applyFont="1" applyFill="1" applyAlignment="1" applyProtection="1">
      <alignment/>
      <protection/>
    </xf>
    <xf numFmtId="166" fontId="9" fillId="34" borderId="11" xfId="54" applyNumberFormat="1" applyFont="1" applyFill="1" applyBorder="1" applyAlignment="1" applyProtection="1">
      <alignment horizontal="center" vertical="center" wrapText="1"/>
      <protection/>
    </xf>
    <xf numFmtId="166" fontId="73" fillId="33" borderId="15" xfId="0" applyNumberFormat="1" applyFont="1" applyFill="1" applyBorder="1" applyAlignment="1" applyProtection="1">
      <alignment vertical="center"/>
      <protection locked="0"/>
    </xf>
    <xf numFmtId="166" fontId="73" fillId="33" borderId="13" xfId="0" applyNumberFormat="1" applyFont="1" applyFill="1" applyBorder="1" applyAlignment="1" applyProtection="1">
      <alignment vertical="center"/>
      <protection locked="0"/>
    </xf>
    <xf numFmtId="166" fontId="73" fillId="33" borderId="51" xfId="0" applyNumberFormat="1" applyFont="1" applyFill="1" applyBorder="1" applyAlignment="1" applyProtection="1">
      <alignment vertical="center"/>
      <protection locked="0"/>
    </xf>
    <xf numFmtId="166" fontId="73" fillId="36" borderId="48" xfId="0" applyNumberFormat="1" applyFont="1" applyFill="1" applyBorder="1" applyAlignment="1" applyProtection="1">
      <alignment vertical="center"/>
      <protection locked="0"/>
    </xf>
    <xf numFmtId="166" fontId="73" fillId="36" borderId="13" xfId="0" applyNumberFormat="1" applyFont="1" applyFill="1" applyBorder="1" applyAlignment="1" applyProtection="1">
      <alignment vertical="center"/>
      <protection locked="0"/>
    </xf>
    <xf numFmtId="166" fontId="73" fillId="36" borderId="0" xfId="0" applyNumberFormat="1" applyFont="1" applyFill="1" applyBorder="1" applyAlignment="1" applyProtection="1">
      <alignment vertical="center"/>
      <protection locked="0"/>
    </xf>
    <xf numFmtId="166" fontId="73" fillId="33" borderId="43" xfId="0" applyNumberFormat="1" applyFont="1" applyFill="1" applyBorder="1" applyAlignment="1" applyProtection="1">
      <alignment vertical="center"/>
      <protection locked="0"/>
    </xf>
    <xf numFmtId="166" fontId="73" fillId="36" borderId="43" xfId="0" applyNumberFormat="1" applyFont="1" applyFill="1" applyBorder="1" applyAlignment="1" applyProtection="1">
      <alignment vertical="center"/>
      <protection locked="0"/>
    </xf>
    <xf numFmtId="166" fontId="73" fillId="33" borderId="11" xfId="0" applyNumberFormat="1" applyFont="1" applyFill="1" applyBorder="1" applyAlignment="1" applyProtection="1">
      <alignment vertical="center"/>
      <protection locked="0"/>
    </xf>
    <xf numFmtId="166" fontId="0" fillId="36" borderId="0" xfId="0" applyNumberFormat="1" applyFill="1" applyAlignment="1">
      <alignment/>
    </xf>
    <xf numFmtId="166" fontId="0" fillId="0" borderId="0" xfId="0" applyNumberFormat="1" applyFont="1" applyAlignment="1">
      <alignment/>
    </xf>
    <xf numFmtId="166" fontId="0" fillId="0" borderId="13" xfId="0" applyNumberFormat="1" applyBorder="1" applyAlignment="1" quotePrefix="1">
      <alignment/>
    </xf>
    <xf numFmtId="16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73" fillId="33" borderId="12" xfId="0" applyNumberFormat="1" applyFont="1" applyFill="1" applyBorder="1" applyAlignment="1" applyProtection="1">
      <alignment vertical="center"/>
      <protection locked="0"/>
    </xf>
    <xf numFmtId="4" fontId="73" fillId="33" borderId="16" xfId="0" applyNumberFormat="1" applyFont="1" applyFill="1" applyBorder="1" applyAlignment="1" applyProtection="1">
      <alignment vertical="center"/>
      <protection locked="0"/>
    </xf>
    <xf numFmtId="4" fontId="73" fillId="33" borderId="21" xfId="0" applyNumberFormat="1" applyFont="1" applyFill="1" applyBorder="1" applyAlignment="1" applyProtection="1">
      <alignment vertical="center"/>
      <protection locked="0"/>
    </xf>
    <xf numFmtId="0" fontId="79" fillId="36" borderId="39" xfId="0" applyFont="1" applyFill="1" applyBorder="1" applyAlignment="1" applyProtection="1">
      <alignment horizontal="center" vertical="center" wrapText="1"/>
      <protection/>
    </xf>
    <xf numFmtId="0" fontId="79" fillId="36" borderId="35" xfId="0" applyFont="1" applyFill="1" applyBorder="1" applyAlignment="1" applyProtection="1">
      <alignment horizontal="center" vertical="center" wrapText="1"/>
      <protection/>
    </xf>
    <xf numFmtId="0" fontId="79" fillId="36" borderId="48" xfId="0" applyFont="1" applyFill="1" applyBorder="1" applyAlignment="1" applyProtection="1">
      <alignment horizontal="center" vertical="center" wrapText="1"/>
      <protection/>
    </xf>
    <xf numFmtId="0" fontId="79" fillId="36" borderId="55" xfId="0" applyFont="1" applyFill="1" applyBorder="1" applyAlignment="1" applyProtection="1">
      <alignment horizontal="center" vertical="center" wrapText="1"/>
      <protection/>
    </xf>
    <xf numFmtId="0" fontId="36" fillId="34" borderId="29" xfId="0" applyNumberFormat="1" applyFont="1" applyFill="1" applyBorder="1" applyAlignment="1" applyProtection="1">
      <alignment horizontal="center" vertical="center"/>
      <protection/>
    </xf>
    <xf numFmtId="0" fontId="36" fillId="34" borderId="30" xfId="0" applyNumberFormat="1" applyFont="1" applyFill="1" applyBorder="1" applyAlignment="1" applyProtection="1">
      <alignment horizontal="center" vertical="center"/>
      <protection/>
    </xf>
    <xf numFmtId="0" fontId="36" fillId="34" borderId="53" xfId="0" applyNumberFormat="1" applyFont="1" applyFill="1" applyBorder="1" applyAlignment="1" applyProtection="1">
      <alignment horizontal="center" vertical="center"/>
      <protection/>
    </xf>
    <xf numFmtId="0" fontId="80" fillId="5" borderId="0" xfId="0" applyFont="1" applyFill="1" applyBorder="1" applyAlignment="1" applyProtection="1">
      <alignment horizontal="center" vertical="center" wrapText="1"/>
      <protection/>
    </xf>
    <xf numFmtId="0" fontId="80" fillId="5" borderId="34" xfId="0" applyFont="1" applyFill="1" applyBorder="1" applyAlignment="1" applyProtection="1">
      <alignment horizontal="center" vertical="center" wrapText="1"/>
      <protection/>
    </xf>
    <xf numFmtId="0" fontId="81" fillId="36" borderId="18" xfId="0" applyNumberFormat="1" applyFont="1" applyFill="1" applyBorder="1" applyAlignment="1" applyProtection="1">
      <alignment horizontal="center" vertical="center"/>
      <protection/>
    </xf>
    <xf numFmtId="0" fontId="81" fillId="36" borderId="56" xfId="0" applyNumberFormat="1" applyFont="1" applyFill="1" applyBorder="1" applyAlignment="1" applyProtection="1">
      <alignment horizontal="center" vertical="center"/>
      <protection/>
    </xf>
    <xf numFmtId="0" fontId="81" fillId="36" borderId="38" xfId="0" applyNumberFormat="1" applyFont="1" applyFill="1" applyBorder="1" applyAlignment="1" applyProtection="1">
      <alignment horizontal="center" vertical="center"/>
      <protection/>
    </xf>
    <xf numFmtId="0" fontId="81" fillId="36" borderId="24" xfId="0" applyNumberFormat="1" applyFont="1" applyFill="1" applyBorder="1" applyAlignment="1" applyProtection="1">
      <alignment horizontal="center" vertical="center"/>
      <protection/>
    </xf>
    <xf numFmtId="0" fontId="79" fillId="36" borderId="38" xfId="0" applyFont="1" applyFill="1" applyBorder="1" applyAlignment="1" applyProtection="1">
      <alignment horizontal="center" vertical="center" wrapText="1"/>
      <protection/>
    </xf>
    <xf numFmtId="0" fontId="79" fillId="36" borderId="24" xfId="0" applyFont="1" applyFill="1" applyBorder="1" applyAlignment="1" applyProtection="1">
      <alignment horizontal="center" vertical="center" wrapText="1"/>
      <protection/>
    </xf>
    <xf numFmtId="0" fontId="80" fillId="16" borderId="56" xfId="0" applyFont="1" applyFill="1" applyBorder="1" applyAlignment="1" applyProtection="1">
      <alignment horizontal="center" vertical="center" wrapText="1"/>
      <protection/>
    </xf>
    <xf numFmtId="0" fontId="80" fillId="16" borderId="33" xfId="0" applyFont="1" applyFill="1" applyBorder="1" applyAlignment="1" applyProtection="1">
      <alignment horizontal="center" vertical="center" wrapText="1"/>
      <protection/>
    </xf>
    <xf numFmtId="0" fontId="80" fillId="26" borderId="39" xfId="0" applyFont="1" applyFill="1" applyBorder="1" applyAlignment="1" applyProtection="1">
      <alignment horizontal="center" vertical="center" wrapText="1"/>
      <protection/>
    </xf>
    <xf numFmtId="0" fontId="80" fillId="26" borderId="26" xfId="0" applyFont="1" applyFill="1" applyBorder="1" applyAlignment="1" applyProtection="1">
      <alignment horizontal="center" vertical="center" wrapText="1"/>
      <protection/>
    </xf>
    <xf numFmtId="0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30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0" fontId="82" fillId="36" borderId="48" xfId="0" applyFont="1" applyFill="1" applyBorder="1" applyAlignment="1" applyProtection="1">
      <alignment horizontal="center" vertical="center" wrapText="1"/>
      <protection/>
    </xf>
    <xf numFmtId="0" fontId="82" fillId="36" borderId="55" xfId="0" applyFont="1" applyFill="1" applyBorder="1" applyAlignment="1" applyProtection="1">
      <alignment horizontal="center" vertical="center" wrapText="1"/>
      <protection/>
    </xf>
    <xf numFmtId="0" fontId="83" fillId="17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83" fillId="37" borderId="57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vertical="center"/>
    </xf>
    <xf numFmtId="0" fontId="0" fillId="0" borderId="33" xfId="0" applyBorder="1" applyAlignment="1">
      <alignment vertical="center"/>
    </xf>
    <xf numFmtId="0" fontId="83" fillId="38" borderId="45" xfId="0" applyFont="1" applyFill="1" applyBorder="1" applyAlignment="1" applyProtection="1">
      <alignment horizontal="center" vertical="center" wrapText="1"/>
      <protection/>
    </xf>
    <xf numFmtId="0" fontId="83" fillId="14" borderId="4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0" fontId="0" fillId="0" borderId="53" xfId="0" applyFont="1" applyBorder="1" applyAlignment="1">
      <alignment/>
    </xf>
    <xf numFmtId="0" fontId="83" fillId="15" borderId="45" xfId="0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vertical="center"/>
    </xf>
    <xf numFmtId="0" fontId="0" fillId="15" borderId="42" xfId="0" applyFill="1" applyBorder="1" applyAlignment="1">
      <alignment vertical="center"/>
    </xf>
    <xf numFmtId="0" fontId="78" fillId="36" borderId="45" xfId="0" applyFont="1" applyFill="1" applyBorder="1" applyAlignment="1" applyProtection="1">
      <alignment horizontal="center" vertical="center" wrapText="1"/>
      <protection/>
    </xf>
    <xf numFmtId="0" fontId="78" fillId="36" borderId="0" xfId="0" applyFont="1" applyFill="1" applyBorder="1" applyAlignment="1" applyProtection="1">
      <alignment horizontal="center" vertical="center" wrapText="1"/>
      <protection/>
    </xf>
    <xf numFmtId="0" fontId="9" fillId="39" borderId="29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13" fillId="35" borderId="13" xfId="0" applyFont="1" applyFill="1" applyBorder="1" applyAlignment="1" applyProtection="1">
      <alignment horizontal="center" vertical="center"/>
      <protection/>
    </xf>
    <xf numFmtId="0" fontId="83" fillId="20" borderId="45" xfId="0" applyFont="1" applyFill="1" applyBorder="1" applyAlignment="1" applyProtection="1">
      <alignment horizontal="center" vertical="center" wrapText="1"/>
      <protection/>
    </xf>
    <xf numFmtId="0" fontId="83" fillId="18" borderId="45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vertical="center"/>
    </xf>
    <xf numFmtId="0" fontId="0" fillId="0" borderId="0" xfId="0" applyAlignment="1">
      <alignment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 1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Normal_ND03-Sažetak" xfId="54"/>
    <cellStyle name="Normalno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view="pageLayout" zoomScale="115" zoomScaleNormal="70" zoomScalePageLayoutView="115" workbookViewId="0" topLeftCell="A43">
      <selection activeCell="A60" sqref="A60"/>
    </sheetView>
  </sheetViews>
  <sheetFormatPr defaultColWidth="9.140625" defaultRowHeight="12.75"/>
  <cols>
    <col min="1" max="1" width="6.57421875" style="12" customWidth="1"/>
    <col min="2" max="2" width="7.00390625" style="12" customWidth="1"/>
    <col min="3" max="3" width="51.7109375" style="12" customWidth="1"/>
    <col min="4" max="5" width="16.7109375" style="12" customWidth="1"/>
    <col min="6" max="6" width="16.57421875" style="12" customWidth="1"/>
    <col min="7" max="7" width="15.7109375" style="12" customWidth="1"/>
    <col min="8" max="8" width="13.7109375" style="12" customWidth="1"/>
    <col min="9" max="9" width="15.28125" style="12" customWidth="1"/>
    <col min="10" max="16384" width="9.140625" style="1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3.5" thickBot="1">
      <c r="A2" s="3"/>
      <c r="B2" s="3"/>
      <c r="C2" s="2"/>
      <c r="D2" s="4"/>
      <c r="E2" s="4"/>
      <c r="F2" s="5"/>
      <c r="G2" s="2"/>
      <c r="H2" s="2"/>
      <c r="I2" s="2"/>
    </row>
    <row r="3" spans="1:9" ht="39" thickBot="1">
      <c r="A3" s="6"/>
      <c r="B3" s="51" t="s">
        <v>1</v>
      </c>
      <c r="C3" s="50" t="s">
        <v>2</v>
      </c>
      <c r="D3" s="8" t="s">
        <v>3</v>
      </c>
      <c r="E3" s="8" t="s">
        <v>4</v>
      </c>
      <c r="F3" s="9" t="s">
        <v>5</v>
      </c>
      <c r="G3" s="7" t="s">
        <v>6</v>
      </c>
      <c r="H3" s="7" t="s">
        <v>7</v>
      </c>
      <c r="I3" s="10" t="s">
        <v>8</v>
      </c>
    </row>
    <row r="4" spans="1:9" ht="26.25">
      <c r="A4" s="192">
        <v>1</v>
      </c>
      <c r="B4" s="46"/>
      <c r="C4" s="195" t="s">
        <v>12</v>
      </c>
      <c r="D4" s="195"/>
      <c r="E4" s="195"/>
      <c r="F4" s="195"/>
      <c r="G4" s="195"/>
      <c r="H4" s="195"/>
      <c r="I4" s="196"/>
    </row>
    <row r="5" spans="1:9" ht="18.75" customHeight="1">
      <c r="A5" s="193"/>
      <c r="B5" s="47"/>
      <c r="C5" s="190" t="s">
        <v>11</v>
      </c>
      <c r="D5" s="190"/>
      <c r="E5" s="190"/>
      <c r="F5" s="190"/>
      <c r="G5" s="190"/>
      <c r="H5" s="190"/>
      <c r="I5" s="191"/>
    </row>
    <row r="6" spans="1:9" ht="51">
      <c r="A6" s="193"/>
      <c r="B6" s="48">
        <v>1</v>
      </c>
      <c r="C6" s="40" t="s">
        <v>14</v>
      </c>
      <c r="D6" s="14">
        <v>8000000</v>
      </c>
      <c r="E6" s="15">
        <f aca="true" t="shared" si="0" ref="E6:E13">D6</f>
        <v>8000000</v>
      </c>
      <c r="F6" s="14">
        <v>0</v>
      </c>
      <c r="G6" s="17"/>
      <c r="H6" s="11"/>
      <c r="I6" s="19"/>
    </row>
    <row r="7" spans="1:9" ht="12.75">
      <c r="A7" s="193"/>
      <c r="B7" s="48">
        <v>2</v>
      </c>
      <c r="C7" s="44" t="s">
        <v>13</v>
      </c>
      <c r="D7" s="14">
        <v>4160</v>
      </c>
      <c r="E7" s="15">
        <f t="shared" si="0"/>
        <v>4160</v>
      </c>
      <c r="F7" s="14">
        <v>0</v>
      </c>
      <c r="G7" s="18"/>
      <c r="H7" s="11"/>
      <c r="I7" s="19"/>
    </row>
    <row r="8" spans="1:9" ht="38.25">
      <c r="A8" s="193"/>
      <c r="B8" s="48">
        <v>3</v>
      </c>
      <c r="C8" s="40" t="s">
        <v>15</v>
      </c>
      <c r="D8" s="14">
        <v>3000000</v>
      </c>
      <c r="E8" s="14">
        <v>3000000</v>
      </c>
      <c r="F8" s="14">
        <v>0</v>
      </c>
      <c r="G8" s="18"/>
      <c r="H8" s="11"/>
      <c r="I8" s="19"/>
    </row>
    <row r="9" spans="1:9" ht="17.25" customHeight="1">
      <c r="A9" s="193"/>
      <c r="B9" s="48">
        <v>4</v>
      </c>
      <c r="C9" s="44" t="s">
        <v>13</v>
      </c>
      <c r="D9" s="14">
        <v>1770</v>
      </c>
      <c r="E9" s="15">
        <v>5000000</v>
      </c>
      <c r="F9" s="14">
        <v>0</v>
      </c>
      <c r="G9" s="20"/>
      <c r="H9" s="11"/>
      <c r="I9" s="19"/>
    </row>
    <row r="10" spans="1:9" ht="38.25">
      <c r="A10" s="193"/>
      <c r="B10" s="48">
        <v>5</v>
      </c>
      <c r="C10" s="40" t="s">
        <v>16</v>
      </c>
      <c r="D10" s="14">
        <v>100000</v>
      </c>
      <c r="E10" s="15">
        <f t="shared" si="0"/>
        <v>100000</v>
      </c>
      <c r="F10" s="14">
        <v>0</v>
      </c>
      <c r="G10" s="18"/>
      <c r="H10" s="11"/>
      <c r="I10" s="19"/>
    </row>
    <row r="11" spans="1:9" ht="38.25">
      <c r="A11" s="193"/>
      <c r="B11" s="48">
        <v>6</v>
      </c>
      <c r="C11" s="40" t="s">
        <v>17</v>
      </c>
      <c r="D11" s="14">
        <v>50000</v>
      </c>
      <c r="E11" s="15">
        <f t="shared" si="0"/>
        <v>50000</v>
      </c>
      <c r="F11" s="14">
        <v>0</v>
      </c>
      <c r="G11" s="18"/>
      <c r="H11" s="11"/>
      <c r="I11" s="19"/>
    </row>
    <row r="12" spans="1:9" ht="38.25">
      <c r="A12" s="193"/>
      <c r="B12" s="48">
        <v>7</v>
      </c>
      <c r="C12" s="40" t="s">
        <v>18</v>
      </c>
      <c r="D12" s="14">
        <v>50000</v>
      </c>
      <c r="E12" s="15">
        <f t="shared" si="0"/>
        <v>50000</v>
      </c>
      <c r="F12" s="14">
        <v>0</v>
      </c>
      <c r="G12" s="18"/>
      <c r="H12" s="11"/>
      <c r="I12" s="19"/>
    </row>
    <row r="13" spans="1:9" ht="38.25">
      <c r="A13" s="193"/>
      <c r="B13" s="48">
        <v>8</v>
      </c>
      <c r="C13" s="40" t="s">
        <v>19</v>
      </c>
      <c r="D13" s="14">
        <v>50000</v>
      </c>
      <c r="E13" s="15">
        <f t="shared" si="0"/>
        <v>50000</v>
      </c>
      <c r="F13" s="14">
        <v>0</v>
      </c>
      <c r="G13" s="18"/>
      <c r="H13" s="11"/>
      <c r="I13" s="19"/>
    </row>
    <row r="14" spans="1:9" ht="18.75">
      <c r="A14" s="193"/>
      <c r="B14" s="48"/>
      <c r="C14" s="188" t="s">
        <v>20</v>
      </c>
      <c r="D14" s="188"/>
      <c r="E14" s="188"/>
      <c r="F14" s="188"/>
      <c r="G14" s="188"/>
      <c r="H14" s="188"/>
      <c r="I14" s="189"/>
    </row>
    <row r="15" spans="1:9" ht="51">
      <c r="A15" s="193"/>
      <c r="B15" s="48">
        <v>9</v>
      </c>
      <c r="C15" s="40" t="s">
        <v>21</v>
      </c>
      <c r="D15" s="14">
        <v>75000</v>
      </c>
      <c r="E15" s="14">
        <v>75000</v>
      </c>
      <c r="F15" s="14">
        <v>0</v>
      </c>
      <c r="G15" s="18"/>
      <c r="H15" s="11"/>
      <c r="I15" s="19"/>
    </row>
    <row r="16" spans="1:9" ht="63.75">
      <c r="A16" s="193"/>
      <c r="B16" s="48">
        <v>10</v>
      </c>
      <c r="C16" s="40" t="s">
        <v>22</v>
      </c>
      <c r="D16" s="14">
        <v>5000</v>
      </c>
      <c r="E16" s="14">
        <v>5000</v>
      </c>
      <c r="F16" s="14">
        <v>0</v>
      </c>
      <c r="G16" s="18"/>
      <c r="H16" s="11"/>
      <c r="I16" s="19"/>
    </row>
    <row r="17" spans="1:9" ht="18.75">
      <c r="A17" s="193"/>
      <c r="B17" s="48"/>
      <c r="C17" s="188" t="s">
        <v>23</v>
      </c>
      <c r="D17" s="188"/>
      <c r="E17" s="188"/>
      <c r="F17" s="188"/>
      <c r="G17" s="188"/>
      <c r="H17" s="188"/>
      <c r="I17" s="189"/>
    </row>
    <row r="18" spans="1:9" ht="25.5">
      <c r="A18" s="193"/>
      <c r="B18" s="48">
        <v>11</v>
      </c>
      <c r="C18" s="40" t="s">
        <v>24</v>
      </c>
      <c r="D18" s="14">
        <v>6000</v>
      </c>
      <c r="E18" s="14">
        <v>6000</v>
      </c>
      <c r="F18" s="14">
        <v>0</v>
      </c>
      <c r="G18" s="18"/>
      <c r="H18" s="11"/>
      <c r="I18" s="11"/>
    </row>
    <row r="19" spans="1:9" ht="13.5" thickBot="1">
      <c r="A19" s="194"/>
      <c r="B19" s="49">
        <v>12</v>
      </c>
      <c r="C19" s="45" t="s">
        <v>25</v>
      </c>
      <c r="D19" s="14">
        <v>12000</v>
      </c>
      <c r="E19" s="14">
        <v>12000</v>
      </c>
      <c r="F19" s="14">
        <v>0</v>
      </c>
      <c r="G19" s="18"/>
      <c r="H19" s="11"/>
      <c r="I19" s="11"/>
    </row>
    <row r="20" spans="1:9" ht="26.25" customHeight="1">
      <c r="A20" s="192">
        <v>2</v>
      </c>
      <c r="B20" s="53"/>
      <c r="C20" s="205" t="s">
        <v>10</v>
      </c>
      <c r="D20" s="205"/>
      <c r="E20" s="205"/>
      <c r="F20" s="205"/>
      <c r="G20" s="205"/>
      <c r="H20" s="205"/>
      <c r="I20" s="206"/>
    </row>
    <row r="21" spans="1:9" ht="18.75" customHeight="1">
      <c r="A21" s="193"/>
      <c r="B21" s="54"/>
      <c r="C21" s="190" t="s">
        <v>11</v>
      </c>
      <c r="D21" s="190"/>
      <c r="E21" s="190"/>
      <c r="F21" s="190"/>
      <c r="G21" s="190"/>
      <c r="H21" s="190"/>
      <c r="I21" s="191"/>
    </row>
    <row r="22" spans="1:9" ht="51">
      <c r="A22" s="193"/>
      <c r="B22" s="55">
        <v>1</v>
      </c>
      <c r="C22" s="40" t="s">
        <v>32</v>
      </c>
      <c r="D22" s="14">
        <v>8000000</v>
      </c>
      <c r="E22" s="15">
        <f>D22</f>
        <v>8000000</v>
      </c>
      <c r="F22" s="14">
        <v>0</v>
      </c>
      <c r="G22" s="17"/>
      <c r="H22" s="11"/>
      <c r="I22" s="19"/>
    </row>
    <row r="23" spans="1:9" ht="12.75" customHeight="1">
      <c r="A23" s="193"/>
      <c r="B23" s="55">
        <v>2</v>
      </c>
      <c r="C23" s="44" t="s">
        <v>13</v>
      </c>
      <c r="D23" s="14">
        <v>4160</v>
      </c>
      <c r="E23" s="15">
        <f>D23</f>
        <v>4160</v>
      </c>
      <c r="F23" s="14">
        <v>0</v>
      </c>
      <c r="G23" s="18"/>
      <c r="H23" s="11"/>
      <c r="I23" s="19"/>
    </row>
    <row r="24" spans="1:9" ht="38.25">
      <c r="A24" s="193"/>
      <c r="B24" s="55">
        <v>3</v>
      </c>
      <c r="C24" s="52" t="s">
        <v>45</v>
      </c>
      <c r="D24" s="14">
        <v>5000000</v>
      </c>
      <c r="E24" s="14">
        <v>3000000</v>
      </c>
      <c r="F24" s="14">
        <v>0</v>
      </c>
      <c r="G24" s="18"/>
      <c r="H24" s="11"/>
      <c r="I24" s="19"/>
    </row>
    <row r="25" spans="1:9" ht="12.75" customHeight="1">
      <c r="A25" s="193"/>
      <c r="B25" s="55">
        <v>4</v>
      </c>
      <c r="C25" s="44" t="s">
        <v>13</v>
      </c>
      <c r="D25" s="14">
        <v>2950</v>
      </c>
      <c r="E25" s="15">
        <v>5000000</v>
      </c>
      <c r="F25" s="14">
        <v>0</v>
      </c>
      <c r="G25" s="18"/>
      <c r="H25" s="11"/>
      <c r="I25" s="19"/>
    </row>
    <row r="26" spans="1:9" ht="38.25">
      <c r="A26" s="193"/>
      <c r="B26" s="55">
        <v>5</v>
      </c>
      <c r="C26" s="40" t="s">
        <v>26</v>
      </c>
      <c r="D26" s="14">
        <v>100000</v>
      </c>
      <c r="E26" s="15">
        <f>D26</f>
        <v>100000</v>
      </c>
      <c r="F26" s="14">
        <v>0</v>
      </c>
      <c r="G26" s="18"/>
      <c r="H26" s="11"/>
      <c r="I26" s="19"/>
    </row>
    <row r="27" spans="1:9" ht="38.25">
      <c r="A27" s="193"/>
      <c r="B27" s="55">
        <v>6</v>
      </c>
      <c r="C27" s="40" t="s">
        <v>27</v>
      </c>
      <c r="D27" s="14">
        <v>50000</v>
      </c>
      <c r="E27" s="15">
        <f>D27</f>
        <v>50000</v>
      </c>
      <c r="F27" s="14">
        <v>0</v>
      </c>
      <c r="G27" s="18"/>
      <c r="H27" s="11"/>
      <c r="I27" s="19"/>
    </row>
    <row r="28" spans="1:9" ht="38.25">
      <c r="A28" s="193"/>
      <c r="B28" s="55">
        <v>7</v>
      </c>
      <c r="C28" s="40" t="s">
        <v>28</v>
      </c>
      <c r="D28" s="14">
        <v>50000</v>
      </c>
      <c r="E28" s="15">
        <f>D28</f>
        <v>50000</v>
      </c>
      <c r="F28" s="14">
        <v>0</v>
      </c>
      <c r="G28" s="18"/>
      <c r="H28" s="11"/>
      <c r="I28" s="19"/>
    </row>
    <row r="29" spans="1:9" ht="38.25">
      <c r="A29" s="193"/>
      <c r="B29" s="55">
        <v>8</v>
      </c>
      <c r="C29" s="40" t="s">
        <v>29</v>
      </c>
      <c r="D29" s="14">
        <v>50000</v>
      </c>
      <c r="E29" s="15">
        <f>D29</f>
        <v>50000</v>
      </c>
      <c r="F29" s="14">
        <v>0</v>
      </c>
      <c r="G29" s="18"/>
      <c r="H29" s="11"/>
      <c r="I29" s="19"/>
    </row>
    <row r="30" spans="1:9" ht="18.75" customHeight="1">
      <c r="A30" s="193"/>
      <c r="B30" s="55"/>
      <c r="C30" s="188" t="s">
        <v>20</v>
      </c>
      <c r="D30" s="188"/>
      <c r="E30" s="188"/>
      <c r="F30" s="188"/>
      <c r="G30" s="188"/>
      <c r="H30" s="188"/>
      <c r="I30" s="189"/>
    </row>
    <row r="31" spans="1:9" ht="51">
      <c r="A31" s="193"/>
      <c r="B31" s="55">
        <v>9</v>
      </c>
      <c r="C31" s="40" t="s">
        <v>30</v>
      </c>
      <c r="D31" s="14">
        <v>75000</v>
      </c>
      <c r="E31" s="14">
        <v>75000</v>
      </c>
      <c r="F31" s="14">
        <v>0</v>
      </c>
      <c r="G31" s="18"/>
      <c r="H31" s="11"/>
      <c r="I31" s="19"/>
    </row>
    <row r="32" spans="1:9" ht="63.75">
      <c r="A32" s="193"/>
      <c r="B32" s="55">
        <v>10</v>
      </c>
      <c r="C32" s="40" t="s">
        <v>31</v>
      </c>
      <c r="D32" s="14">
        <v>5000</v>
      </c>
      <c r="E32" s="14">
        <v>5000</v>
      </c>
      <c r="F32" s="14">
        <v>0</v>
      </c>
      <c r="G32" s="18"/>
      <c r="H32" s="11"/>
      <c r="I32" s="19"/>
    </row>
    <row r="33" spans="1:9" ht="18.75" customHeight="1">
      <c r="A33" s="193"/>
      <c r="B33" s="55"/>
      <c r="C33" s="188" t="s">
        <v>23</v>
      </c>
      <c r="D33" s="188"/>
      <c r="E33" s="188"/>
      <c r="F33" s="188"/>
      <c r="G33" s="188"/>
      <c r="H33" s="188"/>
      <c r="I33" s="189"/>
    </row>
    <row r="34" spans="1:9" ht="26.25" thickBot="1">
      <c r="A34" s="194"/>
      <c r="B34" s="56">
        <v>11</v>
      </c>
      <c r="C34" s="40" t="s">
        <v>33</v>
      </c>
      <c r="D34" s="14">
        <v>12000</v>
      </c>
      <c r="E34" s="14">
        <v>12000</v>
      </c>
      <c r="F34" s="14">
        <v>0</v>
      </c>
      <c r="G34" s="18"/>
      <c r="H34" s="11"/>
      <c r="I34" s="19"/>
    </row>
    <row r="35" spans="1:9" ht="26.25" customHeight="1" thickBot="1">
      <c r="A35" s="192">
        <v>3</v>
      </c>
      <c r="B35" s="58"/>
      <c r="C35" s="203" t="s">
        <v>34</v>
      </c>
      <c r="D35" s="203"/>
      <c r="E35" s="203"/>
      <c r="F35" s="203"/>
      <c r="G35" s="203"/>
      <c r="H35" s="203"/>
      <c r="I35" s="204"/>
    </row>
    <row r="36" spans="1:9" ht="19.5" thickBot="1">
      <c r="A36" s="193"/>
      <c r="B36" s="59"/>
      <c r="C36" s="201" t="s">
        <v>11</v>
      </c>
      <c r="D36" s="201"/>
      <c r="E36" s="201"/>
      <c r="F36" s="201"/>
      <c r="G36" s="201"/>
      <c r="H36" s="201"/>
      <c r="I36" s="202"/>
    </row>
    <row r="37" spans="1:9" ht="51">
      <c r="A37" s="193"/>
      <c r="B37" s="60">
        <v>1</v>
      </c>
      <c r="C37" s="57" t="s">
        <v>44</v>
      </c>
      <c r="D37" s="25">
        <v>16000000</v>
      </c>
      <c r="E37" s="33">
        <f>D37</f>
        <v>16000000</v>
      </c>
      <c r="F37" s="25">
        <v>0</v>
      </c>
      <c r="G37" s="17"/>
      <c r="H37" s="34"/>
      <c r="I37" s="35"/>
    </row>
    <row r="38" spans="1:9" ht="12.75">
      <c r="A38" s="193"/>
      <c r="B38" s="60">
        <v>2</v>
      </c>
      <c r="C38" s="44" t="s">
        <v>13</v>
      </c>
      <c r="D38" s="14">
        <v>8320</v>
      </c>
      <c r="E38" s="15">
        <f>D38</f>
        <v>8320</v>
      </c>
      <c r="F38" s="14">
        <v>0</v>
      </c>
      <c r="G38" s="18"/>
      <c r="H38" s="11"/>
      <c r="I38" s="19"/>
    </row>
    <row r="39" spans="1:9" ht="38.25">
      <c r="A39" s="193"/>
      <c r="B39" s="60">
        <v>3</v>
      </c>
      <c r="C39" s="52" t="s">
        <v>46</v>
      </c>
      <c r="D39" s="14">
        <v>5000000</v>
      </c>
      <c r="E39" s="14">
        <v>5000000</v>
      </c>
      <c r="F39" s="14">
        <v>0</v>
      </c>
      <c r="G39" s="18"/>
      <c r="H39" s="11"/>
      <c r="I39" s="19"/>
    </row>
    <row r="40" spans="1:9" ht="12.75">
      <c r="A40" s="193"/>
      <c r="B40" s="60">
        <v>4</v>
      </c>
      <c r="C40" s="44" t="s">
        <v>13</v>
      </c>
      <c r="D40" s="14">
        <v>1180</v>
      </c>
      <c r="E40" s="14">
        <v>1180</v>
      </c>
      <c r="F40" s="14">
        <v>0</v>
      </c>
      <c r="G40" s="18"/>
      <c r="H40" s="11"/>
      <c r="I40" s="19"/>
    </row>
    <row r="41" spans="1:9" ht="38.25">
      <c r="A41" s="193"/>
      <c r="B41" s="60">
        <v>5</v>
      </c>
      <c r="C41" s="40" t="s">
        <v>35</v>
      </c>
      <c r="D41" s="14">
        <v>100000</v>
      </c>
      <c r="E41" s="15">
        <f>D41</f>
        <v>100000</v>
      </c>
      <c r="F41" s="14">
        <v>0</v>
      </c>
      <c r="G41" s="18"/>
      <c r="H41" s="11"/>
      <c r="I41" s="19"/>
    </row>
    <row r="42" spans="1:9" ht="38.25">
      <c r="A42" s="193"/>
      <c r="B42" s="60">
        <v>6</v>
      </c>
      <c r="C42" s="40" t="s">
        <v>36</v>
      </c>
      <c r="D42" s="14">
        <v>50000</v>
      </c>
      <c r="E42" s="15">
        <f>D42</f>
        <v>50000</v>
      </c>
      <c r="F42" s="14">
        <v>0</v>
      </c>
      <c r="G42" s="18"/>
      <c r="H42" s="11"/>
      <c r="I42" s="19"/>
    </row>
    <row r="43" spans="1:9" ht="38.25">
      <c r="A43" s="193"/>
      <c r="B43" s="60">
        <v>7</v>
      </c>
      <c r="C43" s="40" t="s">
        <v>37</v>
      </c>
      <c r="D43" s="14">
        <v>50000</v>
      </c>
      <c r="E43" s="15">
        <f>D43</f>
        <v>50000</v>
      </c>
      <c r="F43" s="14">
        <v>0</v>
      </c>
      <c r="G43" s="18"/>
      <c r="H43" s="11"/>
      <c r="I43" s="19"/>
    </row>
    <row r="44" spans="1:9" ht="38.25">
      <c r="A44" s="193"/>
      <c r="B44" s="61">
        <v>8</v>
      </c>
      <c r="C44" s="40" t="s">
        <v>42</v>
      </c>
      <c r="D44" s="14">
        <v>50000</v>
      </c>
      <c r="E44" s="15">
        <f>D44</f>
        <v>50000</v>
      </c>
      <c r="F44" s="14">
        <v>0</v>
      </c>
      <c r="G44" s="18"/>
      <c r="H44" s="11"/>
      <c r="I44" s="19"/>
    </row>
    <row r="45" spans="1:9" ht="18.75">
      <c r="A45" s="193"/>
      <c r="B45" s="43"/>
      <c r="C45" s="188" t="s">
        <v>20</v>
      </c>
      <c r="D45" s="188"/>
      <c r="E45" s="188"/>
      <c r="F45" s="188"/>
      <c r="G45" s="188"/>
      <c r="H45" s="188"/>
      <c r="I45" s="189"/>
    </row>
    <row r="46" spans="1:9" ht="63.75">
      <c r="A46" s="193"/>
      <c r="B46" s="60">
        <v>9</v>
      </c>
      <c r="C46" s="40" t="s">
        <v>38</v>
      </c>
      <c r="D46" s="14">
        <v>75000</v>
      </c>
      <c r="E46" s="14">
        <v>75000</v>
      </c>
      <c r="F46" s="14">
        <v>0</v>
      </c>
      <c r="G46" s="18"/>
      <c r="H46" s="11"/>
      <c r="I46" s="19"/>
    </row>
    <row r="47" spans="1:9" ht="63.75">
      <c r="A47" s="193"/>
      <c r="B47" s="60">
        <v>10</v>
      </c>
      <c r="C47" s="40" t="s">
        <v>39</v>
      </c>
      <c r="D47" s="14">
        <v>5000</v>
      </c>
      <c r="E47" s="14">
        <v>5000</v>
      </c>
      <c r="F47" s="14">
        <v>0</v>
      </c>
      <c r="G47" s="18"/>
      <c r="H47" s="11"/>
      <c r="I47" s="19"/>
    </row>
    <row r="48" spans="1:9" ht="18.75">
      <c r="A48" s="193"/>
      <c r="B48" s="60"/>
      <c r="C48" s="188" t="s">
        <v>23</v>
      </c>
      <c r="D48" s="188"/>
      <c r="E48" s="188"/>
      <c r="F48" s="188"/>
      <c r="G48" s="188"/>
      <c r="H48" s="188"/>
      <c r="I48" s="189"/>
    </row>
    <row r="49" spans="1:9" ht="26.25" thickBot="1">
      <c r="A49" s="194"/>
      <c r="B49" s="62">
        <v>11</v>
      </c>
      <c r="C49" s="41" t="s">
        <v>43</v>
      </c>
      <c r="D49" s="16">
        <v>12000</v>
      </c>
      <c r="E49" s="16">
        <v>12000</v>
      </c>
      <c r="F49" s="16">
        <v>0</v>
      </c>
      <c r="G49" s="21"/>
      <c r="H49" s="22"/>
      <c r="I49" s="23"/>
    </row>
    <row r="50" spans="1:9" ht="24" thickBot="1">
      <c r="A50" s="197" t="s">
        <v>40</v>
      </c>
      <c r="B50" s="198"/>
      <c r="C50" s="199"/>
      <c r="D50" s="199"/>
      <c r="E50" s="199"/>
      <c r="F50" s="199"/>
      <c r="G50" s="199"/>
      <c r="H50" s="199"/>
      <c r="I50" s="200"/>
    </row>
    <row r="51" spans="1:9" ht="26.25" thickBot="1">
      <c r="A51" s="36">
        <v>4</v>
      </c>
      <c r="B51" s="42">
        <v>1</v>
      </c>
      <c r="C51" s="39" t="s">
        <v>41</v>
      </c>
      <c r="D51" s="29">
        <v>716000</v>
      </c>
      <c r="E51" s="29">
        <v>716000</v>
      </c>
      <c r="F51" s="29">
        <v>0</v>
      </c>
      <c r="G51" s="30"/>
      <c r="H51" s="31"/>
      <c r="I51" s="32"/>
    </row>
    <row r="52" spans="1:9" ht="30.75" customHeight="1" thickBot="1">
      <c r="A52" s="24" t="s">
        <v>9</v>
      </c>
      <c r="B52" s="38"/>
      <c r="C52" s="37"/>
      <c r="D52" s="26"/>
      <c r="E52" s="26"/>
      <c r="F52" s="26"/>
      <c r="G52" s="27"/>
      <c r="H52" s="27"/>
      <c r="I52" s="28"/>
    </row>
    <row r="54" ht="12.75">
      <c r="G54" s="13"/>
    </row>
  </sheetData>
  <sheetProtection/>
  <mergeCells count="16">
    <mergeCell ref="A50:I50"/>
    <mergeCell ref="A20:A34"/>
    <mergeCell ref="A35:A49"/>
    <mergeCell ref="C36:I36"/>
    <mergeCell ref="C45:I45"/>
    <mergeCell ref="C48:I48"/>
    <mergeCell ref="C35:I35"/>
    <mergeCell ref="C20:I20"/>
    <mergeCell ref="C14:I14"/>
    <mergeCell ref="C21:I21"/>
    <mergeCell ref="C17:I17"/>
    <mergeCell ref="C30:I30"/>
    <mergeCell ref="C33:I33"/>
    <mergeCell ref="A4:A19"/>
    <mergeCell ref="C4:I4"/>
    <mergeCell ref="C5:I5"/>
  </mergeCells>
  <printOptions/>
  <pageMargins left="0.7086614173228347" right="0.7086614173228347" top="0.38901515151515154" bottom="0.806060606060606" header="0.31496062992125984" footer="0.31496062992125984"/>
  <pageSetup fitToHeight="3" horizontalDpi="1200" verticalDpi="1200" orientation="landscape" paperSize="9" scale="76" r:id="rId1"/>
  <headerFooter>
    <oddFooter>&amp;C&amp;P</oddFooter>
  </headerFooter>
  <rowBreaks count="2" manualBreakCount="2">
    <brk id="19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">
      <selection activeCell="N8" sqref="N7:N8"/>
    </sheetView>
  </sheetViews>
  <sheetFormatPr defaultColWidth="9.140625" defaultRowHeight="12.75"/>
  <cols>
    <col min="1" max="1" width="6.57421875" style="0" customWidth="1"/>
    <col min="2" max="2" width="7.00390625" style="0" customWidth="1"/>
    <col min="3" max="3" width="64.421875" style="0" customWidth="1"/>
    <col min="4" max="4" width="51.7109375" style="0" customWidth="1"/>
    <col min="5" max="5" width="22.140625" style="0" customWidth="1"/>
    <col min="6" max="6" width="19.421875" style="149" customWidth="1"/>
    <col min="7" max="7" width="18.421875" style="0" customWidth="1"/>
  </cols>
  <sheetData>
    <row r="1" spans="4:5" ht="25.5">
      <c r="D1" s="90" t="s">
        <v>66</v>
      </c>
      <c r="E1" s="233" t="s">
        <v>176</v>
      </c>
    </row>
    <row r="2" spans="1:7" ht="20.25">
      <c r="A2" s="63"/>
      <c r="B2" s="64" t="s">
        <v>169</v>
      </c>
      <c r="C2" s="64"/>
      <c r="D2" s="65"/>
      <c r="E2" s="65"/>
      <c r="F2" s="169"/>
      <c r="G2" s="66"/>
    </row>
    <row r="3" spans="1:7" ht="13.5" thickBot="1">
      <c r="A3" s="67"/>
      <c r="B3" s="68"/>
      <c r="C3" s="68"/>
      <c r="D3" s="66"/>
      <c r="E3" s="69"/>
      <c r="F3" s="169"/>
      <c r="G3" s="66"/>
    </row>
    <row r="4" spans="1:7" ht="39" thickBot="1">
      <c r="A4" s="70"/>
      <c r="B4" s="71" t="s">
        <v>1</v>
      </c>
      <c r="C4" s="92" t="s">
        <v>111</v>
      </c>
      <c r="D4" s="72" t="s">
        <v>112</v>
      </c>
      <c r="E4" s="73" t="s">
        <v>109</v>
      </c>
      <c r="F4" s="170" t="s">
        <v>110</v>
      </c>
      <c r="G4" s="74" t="s">
        <v>8</v>
      </c>
    </row>
    <row r="5" spans="1:7" ht="26.25" customHeight="1">
      <c r="A5" s="207">
        <v>1</v>
      </c>
      <c r="B5" s="215" t="s">
        <v>69</v>
      </c>
      <c r="C5" s="216"/>
      <c r="D5" s="216"/>
      <c r="E5" s="216"/>
      <c r="F5" s="216"/>
      <c r="G5" s="217"/>
    </row>
    <row r="6" spans="1:7" ht="18">
      <c r="A6" s="208"/>
      <c r="B6" s="101"/>
      <c r="C6" s="100"/>
      <c r="D6" s="210"/>
      <c r="E6" s="210"/>
      <c r="F6" s="210"/>
      <c r="G6" s="211"/>
    </row>
    <row r="7" spans="1:7" ht="39.75">
      <c r="A7" s="208"/>
      <c r="B7" s="127" t="s">
        <v>47</v>
      </c>
      <c r="C7" s="94" t="s">
        <v>86</v>
      </c>
      <c r="D7" s="91" t="s">
        <v>70</v>
      </c>
      <c r="E7" s="77">
        <v>2800000</v>
      </c>
      <c r="F7" s="171"/>
      <c r="G7" s="171"/>
    </row>
    <row r="8" spans="1:7" ht="25.5">
      <c r="A8" s="208"/>
      <c r="B8" s="127"/>
      <c r="C8" s="94"/>
      <c r="D8" s="91" t="s">
        <v>82</v>
      </c>
      <c r="E8" s="77">
        <v>5200000</v>
      </c>
      <c r="F8" s="172"/>
      <c r="G8" s="172"/>
    </row>
    <row r="9" spans="1:7" ht="12.75">
      <c r="A9" s="208"/>
      <c r="B9" s="127"/>
      <c r="C9" s="94" t="s">
        <v>80</v>
      </c>
      <c r="D9" s="91"/>
      <c r="E9" s="77"/>
      <c r="F9" s="172"/>
      <c r="G9" s="172"/>
    </row>
    <row r="10" spans="1:7" ht="12.75">
      <c r="A10" s="208"/>
      <c r="B10" s="127"/>
      <c r="C10" s="94" t="s">
        <v>81</v>
      </c>
      <c r="D10" s="148" t="s">
        <v>117</v>
      </c>
      <c r="E10" s="77">
        <v>280000</v>
      </c>
      <c r="F10" s="172"/>
      <c r="G10" s="172"/>
    </row>
    <row r="11" spans="1:7" ht="25.5">
      <c r="A11" s="208"/>
      <c r="B11" s="127"/>
      <c r="C11" s="94"/>
      <c r="D11" s="148" t="s">
        <v>118</v>
      </c>
      <c r="E11" s="77">
        <v>52000</v>
      </c>
      <c r="F11" s="172"/>
      <c r="G11" s="172"/>
    </row>
    <row r="12" spans="1:7" ht="12.75">
      <c r="A12" s="208"/>
      <c r="B12" s="127"/>
      <c r="C12" s="94" t="s">
        <v>78</v>
      </c>
      <c r="D12" s="148" t="s">
        <v>119</v>
      </c>
      <c r="E12" s="77">
        <v>280000</v>
      </c>
      <c r="F12" s="172"/>
      <c r="G12" s="172"/>
    </row>
    <row r="13" spans="1:7" ht="25.5">
      <c r="A13" s="208"/>
      <c r="B13" s="127"/>
      <c r="C13" s="94"/>
      <c r="D13" s="148" t="s">
        <v>120</v>
      </c>
      <c r="E13" s="77">
        <v>52000</v>
      </c>
      <c r="F13" s="172"/>
      <c r="G13" s="172"/>
    </row>
    <row r="14" spans="1:7" ht="25.5">
      <c r="A14" s="208"/>
      <c r="B14" s="127"/>
      <c r="C14" s="94" t="s">
        <v>79</v>
      </c>
      <c r="D14" s="148" t="s">
        <v>117</v>
      </c>
      <c r="E14" s="77">
        <v>280000</v>
      </c>
      <c r="F14" s="172"/>
      <c r="G14" s="172"/>
    </row>
    <row r="15" spans="1:7" ht="25.5">
      <c r="A15" s="208"/>
      <c r="B15" s="127"/>
      <c r="C15" s="94"/>
      <c r="D15" s="148" t="s">
        <v>121</v>
      </c>
      <c r="E15" s="77">
        <v>52000</v>
      </c>
      <c r="F15" s="172"/>
      <c r="G15" s="172"/>
    </row>
    <row r="16" spans="1:7" ht="25.5">
      <c r="A16" s="208"/>
      <c r="B16" s="127" t="s">
        <v>48</v>
      </c>
      <c r="C16" s="94" t="s">
        <v>83</v>
      </c>
      <c r="D16" s="91" t="s">
        <v>84</v>
      </c>
      <c r="E16" s="77">
        <v>100000</v>
      </c>
      <c r="F16" s="172"/>
      <c r="G16" s="172"/>
    </row>
    <row r="17" spans="1:7" ht="12.75">
      <c r="A17" s="208"/>
      <c r="B17" s="127"/>
      <c r="C17" s="94"/>
      <c r="D17" s="148" t="s">
        <v>172</v>
      </c>
      <c r="E17" s="77">
        <v>20000</v>
      </c>
      <c r="F17" s="172"/>
      <c r="G17" s="172"/>
    </row>
    <row r="18" spans="1:7" ht="12.75">
      <c r="A18" s="208"/>
      <c r="B18" s="127"/>
      <c r="C18" s="94"/>
      <c r="D18" s="91" t="s">
        <v>85</v>
      </c>
      <c r="E18" s="77">
        <v>20000</v>
      </c>
      <c r="F18" s="172"/>
      <c r="G18" s="172"/>
    </row>
    <row r="19" spans="1:7" ht="12.75">
      <c r="A19" s="208"/>
      <c r="B19" s="127" t="s">
        <v>49</v>
      </c>
      <c r="C19" s="94" t="s">
        <v>68</v>
      </c>
      <c r="D19" s="148" t="s">
        <v>124</v>
      </c>
      <c r="E19" s="77">
        <v>2800000</v>
      </c>
      <c r="F19" s="172"/>
      <c r="G19" s="172"/>
    </row>
    <row r="20" spans="1:7" ht="12.75">
      <c r="A20" s="208"/>
      <c r="B20" s="127"/>
      <c r="C20" s="94"/>
      <c r="D20" s="148" t="s">
        <v>122</v>
      </c>
      <c r="E20" s="77">
        <v>5200000</v>
      </c>
      <c r="F20" s="172"/>
      <c r="G20" s="172"/>
    </row>
    <row r="21" spans="1:7" ht="50.25" customHeight="1">
      <c r="A21" s="208"/>
      <c r="B21" s="127" t="s">
        <v>50</v>
      </c>
      <c r="C21" s="94" t="s">
        <v>72</v>
      </c>
      <c r="D21" s="91" t="s">
        <v>71</v>
      </c>
      <c r="E21" s="77">
        <v>280000</v>
      </c>
      <c r="F21" s="172"/>
      <c r="G21" s="172"/>
    </row>
    <row r="22" spans="1:7" ht="12.75">
      <c r="A22" s="208"/>
      <c r="B22" s="127"/>
      <c r="C22" s="94"/>
      <c r="D22" s="148" t="s">
        <v>123</v>
      </c>
      <c r="E22" s="77">
        <v>520000</v>
      </c>
      <c r="F22" s="172"/>
      <c r="G22" s="172"/>
    </row>
    <row r="23" spans="1:7" ht="14.25">
      <c r="A23" s="208"/>
      <c r="B23" s="127" t="s">
        <v>51</v>
      </c>
      <c r="C23" s="93" t="s">
        <v>73</v>
      </c>
      <c r="D23" s="81" t="s">
        <v>74</v>
      </c>
      <c r="E23" s="77">
        <v>15000</v>
      </c>
      <c r="F23" s="172"/>
      <c r="G23" s="172"/>
    </row>
    <row r="24" spans="1:7" ht="29.25" customHeight="1" thickBot="1">
      <c r="A24" s="209"/>
      <c r="B24" s="141"/>
      <c r="C24" s="142"/>
      <c r="D24" s="143" t="s">
        <v>75</v>
      </c>
      <c r="E24" s="144">
        <v>5000</v>
      </c>
      <c r="F24" s="173"/>
      <c r="G24" s="173"/>
    </row>
    <row r="25" spans="1:7" ht="18.75" customHeight="1" thickBot="1">
      <c r="A25" s="75"/>
      <c r="B25" s="104"/>
      <c r="C25" s="98"/>
      <c r="D25" s="138"/>
      <c r="E25" s="139"/>
      <c r="F25" s="174"/>
      <c r="G25" s="140"/>
    </row>
    <row r="26" spans="1:7" ht="26.25" customHeight="1">
      <c r="A26" s="207">
        <v>2</v>
      </c>
      <c r="B26" s="212" t="s">
        <v>76</v>
      </c>
      <c r="C26" s="213"/>
      <c r="D26" s="213"/>
      <c r="E26" s="213"/>
      <c r="F26" s="213"/>
      <c r="G26" s="214"/>
    </row>
    <row r="27" spans="1:7" ht="14.25" customHeight="1">
      <c r="A27" s="208"/>
      <c r="B27" s="102"/>
      <c r="C27" s="103"/>
      <c r="D27" s="210"/>
      <c r="E27" s="210"/>
      <c r="F27" s="210"/>
      <c r="G27" s="211"/>
    </row>
    <row r="28" spans="1:7" ht="51">
      <c r="A28" s="208"/>
      <c r="B28" s="126" t="s">
        <v>53</v>
      </c>
      <c r="C28" s="94" t="s">
        <v>86</v>
      </c>
      <c r="D28" s="91" t="s">
        <v>77</v>
      </c>
      <c r="E28" s="77">
        <v>11652480.13</v>
      </c>
      <c r="F28" s="171"/>
      <c r="G28" s="186"/>
    </row>
    <row r="29" spans="1:7" ht="25.5">
      <c r="A29" s="208"/>
      <c r="B29" s="126"/>
      <c r="C29" s="94"/>
      <c r="D29" s="82" t="s">
        <v>87</v>
      </c>
      <c r="E29" s="77">
        <v>4400000</v>
      </c>
      <c r="F29" s="172"/>
      <c r="G29" s="186"/>
    </row>
    <row r="30" spans="1:7" ht="12.75">
      <c r="A30" s="208"/>
      <c r="B30" s="126"/>
      <c r="C30" s="94" t="s">
        <v>80</v>
      </c>
      <c r="E30" s="77"/>
      <c r="F30" s="172"/>
      <c r="G30" s="186"/>
    </row>
    <row r="31" spans="1:7" ht="12.75">
      <c r="A31" s="208"/>
      <c r="B31" s="126"/>
      <c r="C31" s="94" t="s">
        <v>81</v>
      </c>
      <c r="D31" s="148" t="s">
        <v>125</v>
      </c>
      <c r="E31" s="149">
        <v>600000</v>
      </c>
      <c r="F31" s="172"/>
      <c r="G31" s="186"/>
    </row>
    <row r="32" spans="1:7" ht="25.5">
      <c r="A32" s="208"/>
      <c r="B32" s="126"/>
      <c r="C32" s="94"/>
      <c r="D32" s="82" t="s">
        <v>126</v>
      </c>
      <c r="E32" s="77">
        <v>440000</v>
      </c>
      <c r="F32" s="172"/>
      <c r="G32" s="186"/>
    </row>
    <row r="33" spans="1:7" ht="12.75">
      <c r="A33" s="208"/>
      <c r="B33" s="126"/>
      <c r="C33" s="94" t="s">
        <v>78</v>
      </c>
      <c r="D33" s="148" t="s">
        <v>125</v>
      </c>
      <c r="E33" s="149">
        <v>600000</v>
      </c>
      <c r="F33" s="172"/>
      <c r="G33" s="186"/>
    </row>
    <row r="34" spans="1:7" ht="25.5">
      <c r="A34" s="208"/>
      <c r="B34" s="126"/>
      <c r="C34" s="94"/>
      <c r="D34" s="82" t="s">
        <v>127</v>
      </c>
      <c r="E34" s="77">
        <v>440000</v>
      </c>
      <c r="F34" s="172"/>
      <c r="G34" s="186"/>
    </row>
    <row r="35" spans="1:7" ht="25.5">
      <c r="A35" s="208"/>
      <c r="B35" s="126"/>
      <c r="C35" s="94" t="s">
        <v>79</v>
      </c>
      <c r="D35" s="148" t="s">
        <v>128</v>
      </c>
      <c r="E35" s="149">
        <v>600000</v>
      </c>
      <c r="F35" s="172"/>
      <c r="G35" s="186"/>
    </row>
    <row r="36" spans="1:7" ht="12.75">
      <c r="A36" s="208"/>
      <c r="B36" s="126"/>
      <c r="C36" s="94"/>
      <c r="D36" s="148" t="s">
        <v>129</v>
      </c>
      <c r="E36" s="77">
        <v>440000</v>
      </c>
      <c r="F36" s="172"/>
      <c r="G36" s="186"/>
    </row>
    <row r="37" spans="1:7" ht="25.5">
      <c r="A37" s="208"/>
      <c r="B37" s="126" t="s">
        <v>54</v>
      </c>
      <c r="C37" s="94" t="s">
        <v>83</v>
      </c>
      <c r="D37" s="91" t="s">
        <v>84</v>
      </c>
      <c r="E37" s="77">
        <v>150000</v>
      </c>
      <c r="F37" s="172"/>
      <c r="G37" s="186"/>
    </row>
    <row r="38" spans="1:7" ht="12.75">
      <c r="A38" s="208"/>
      <c r="B38" s="126"/>
      <c r="C38" s="94"/>
      <c r="D38" s="148" t="s">
        <v>172</v>
      </c>
      <c r="E38" s="77">
        <v>20000</v>
      </c>
      <c r="F38" s="172"/>
      <c r="G38" s="186"/>
    </row>
    <row r="39" spans="1:7" ht="12.75">
      <c r="A39" s="208"/>
      <c r="B39" s="126"/>
      <c r="C39" s="94"/>
      <c r="D39" s="91" t="s">
        <v>85</v>
      </c>
      <c r="E39" s="77">
        <v>20000</v>
      </c>
      <c r="F39" s="172"/>
      <c r="G39" s="186"/>
    </row>
    <row r="40" spans="1:7" ht="12.75">
      <c r="A40" s="208"/>
      <c r="B40" s="126" t="s">
        <v>55</v>
      </c>
      <c r="C40" s="94" t="s">
        <v>68</v>
      </c>
      <c r="D40" s="148" t="s">
        <v>125</v>
      </c>
      <c r="E40" s="77">
        <v>11652480.13</v>
      </c>
      <c r="F40" s="172"/>
      <c r="G40" s="186"/>
    </row>
    <row r="41" spans="1:7" ht="12.75">
      <c r="A41" s="208"/>
      <c r="B41" s="126"/>
      <c r="C41" s="94"/>
      <c r="D41" s="148" t="s">
        <v>130</v>
      </c>
      <c r="E41" s="77">
        <v>4400000</v>
      </c>
      <c r="F41" s="172"/>
      <c r="G41" s="186"/>
    </row>
    <row r="42" spans="1:7" ht="38.25">
      <c r="A42" s="208"/>
      <c r="B42" s="126" t="s">
        <v>56</v>
      </c>
      <c r="C42" s="94" t="s">
        <v>72</v>
      </c>
      <c r="D42" s="148" t="s">
        <v>128</v>
      </c>
      <c r="E42" s="149">
        <v>600000</v>
      </c>
      <c r="F42" s="172"/>
      <c r="G42" s="167"/>
    </row>
    <row r="43" spans="1:7" ht="12.75">
      <c r="A43" s="208"/>
      <c r="B43" s="126"/>
      <c r="C43" s="94"/>
      <c r="D43" s="148" t="s">
        <v>170</v>
      </c>
      <c r="E43" s="77">
        <v>440000</v>
      </c>
      <c r="F43" s="172"/>
      <c r="G43" s="167"/>
    </row>
    <row r="44" spans="1:7" ht="27">
      <c r="A44" s="208"/>
      <c r="B44" s="126" t="s">
        <v>57</v>
      </c>
      <c r="C44" s="93" t="s">
        <v>73</v>
      </c>
      <c r="D44" s="76" t="s">
        <v>88</v>
      </c>
      <c r="E44" s="80" t="s">
        <v>52</v>
      </c>
      <c r="F44" s="172"/>
      <c r="G44" s="167"/>
    </row>
    <row r="45" spans="1:7" ht="13.5" thickBot="1">
      <c r="A45" s="209"/>
      <c r="B45" s="105"/>
      <c r="C45" s="106"/>
      <c r="D45" s="107"/>
      <c r="E45" s="108"/>
      <c r="F45" s="175"/>
      <c r="G45" s="109"/>
    </row>
    <row r="46" spans="1:7" ht="26.25" customHeight="1">
      <c r="A46" s="207">
        <v>3</v>
      </c>
      <c r="B46" s="219" t="s">
        <v>108</v>
      </c>
      <c r="C46" s="213"/>
      <c r="D46" s="213"/>
      <c r="E46" s="213"/>
      <c r="F46" s="213"/>
      <c r="G46" s="214"/>
    </row>
    <row r="47" spans="1:7" ht="18.75" thickBot="1">
      <c r="A47" s="208"/>
      <c r="B47" s="101"/>
      <c r="C47" s="106"/>
      <c r="D47" s="210"/>
      <c r="E47" s="210"/>
      <c r="F47" s="210"/>
      <c r="G47" s="211"/>
    </row>
    <row r="48" spans="1:7" ht="52.5">
      <c r="A48" s="208"/>
      <c r="B48" s="129" t="s">
        <v>58</v>
      </c>
      <c r="C48" s="94" t="s">
        <v>86</v>
      </c>
      <c r="D48" s="91" t="s">
        <v>89</v>
      </c>
      <c r="E48" s="77">
        <v>8235403.42</v>
      </c>
      <c r="F48" s="171"/>
      <c r="G48" s="186"/>
    </row>
    <row r="49" spans="1:7" ht="25.5">
      <c r="A49" s="208"/>
      <c r="B49" s="128"/>
      <c r="C49" s="94"/>
      <c r="D49" s="82" t="s">
        <v>90</v>
      </c>
      <c r="E49" s="77">
        <v>4100000</v>
      </c>
      <c r="F49" s="172"/>
      <c r="G49" s="186"/>
    </row>
    <row r="50" spans="1:7" ht="12.75">
      <c r="A50" s="208"/>
      <c r="B50" s="128"/>
      <c r="C50" s="94" t="s">
        <v>80</v>
      </c>
      <c r="D50" s="82"/>
      <c r="E50" s="77"/>
      <c r="F50" s="172"/>
      <c r="G50" s="186"/>
    </row>
    <row r="51" spans="1:7" ht="12.75">
      <c r="A51" s="208"/>
      <c r="B51" s="128"/>
      <c r="C51" s="94" t="s">
        <v>81</v>
      </c>
      <c r="D51" s="148" t="s">
        <v>131</v>
      </c>
      <c r="E51" s="77">
        <v>600000</v>
      </c>
      <c r="F51" s="172"/>
      <c r="G51" s="186"/>
    </row>
    <row r="52" spans="1:7" ht="25.5">
      <c r="A52" s="208"/>
      <c r="B52" s="128"/>
      <c r="C52" s="94"/>
      <c r="D52" s="82" t="s">
        <v>132</v>
      </c>
      <c r="E52" s="77">
        <v>410000</v>
      </c>
      <c r="F52" s="172"/>
      <c r="G52" s="186"/>
    </row>
    <row r="53" spans="1:7" ht="12.75">
      <c r="A53" s="208"/>
      <c r="B53" s="128"/>
      <c r="C53" s="94" t="s">
        <v>78</v>
      </c>
      <c r="D53" s="148" t="s">
        <v>131</v>
      </c>
      <c r="E53" s="77">
        <v>600000</v>
      </c>
      <c r="F53" s="172"/>
      <c r="G53" s="186"/>
    </row>
    <row r="54" spans="1:7" ht="25.5">
      <c r="A54" s="208"/>
      <c r="B54" s="128"/>
      <c r="C54" s="94"/>
      <c r="D54" s="82" t="s">
        <v>132</v>
      </c>
      <c r="E54" s="77">
        <v>410000</v>
      </c>
      <c r="F54" s="172"/>
      <c r="G54" s="186"/>
    </row>
    <row r="55" spans="1:7" ht="25.5">
      <c r="A55" s="208"/>
      <c r="B55" s="128"/>
      <c r="C55" s="94" t="s">
        <v>79</v>
      </c>
      <c r="D55" s="148" t="s">
        <v>131</v>
      </c>
      <c r="E55" s="77">
        <v>600000</v>
      </c>
      <c r="F55" s="172"/>
      <c r="G55" s="186"/>
    </row>
    <row r="56" spans="1:7" ht="25.5">
      <c r="A56" s="208"/>
      <c r="B56" s="128"/>
      <c r="C56" s="94"/>
      <c r="D56" s="82" t="s">
        <v>132</v>
      </c>
      <c r="E56" s="77">
        <v>410000</v>
      </c>
      <c r="F56" s="172"/>
      <c r="G56" s="186"/>
    </row>
    <row r="57" spans="1:7" ht="25.5">
      <c r="A57" s="208"/>
      <c r="B57" s="128" t="s">
        <v>100</v>
      </c>
      <c r="C57" s="94" t="s">
        <v>83</v>
      </c>
      <c r="D57" s="91" t="s">
        <v>84</v>
      </c>
      <c r="E57" s="77">
        <v>100000</v>
      </c>
      <c r="F57" s="172"/>
      <c r="G57" s="186"/>
    </row>
    <row r="58" spans="1:7" ht="12.75">
      <c r="A58" s="208"/>
      <c r="B58" s="128"/>
      <c r="C58" s="94"/>
      <c r="D58" s="148" t="s">
        <v>172</v>
      </c>
      <c r="E58" s="77">
        <v>20000</v>
      </c>
      <c r="F58" s="172"/>
      <c r="G58" s="186"/>
    </row>
    <row r="59" spans="1:7" ht="12.75">
      <c r="A59" s="208"/>
      <c r="B59" s="128"/>
      <c r="C59" s="94"/>
      <c r="D59" s="91" t="s">
        <v>85</v>
      </c>
      <c r="E59" s="77">
        <v>20000</v>
      </c>
      <c r="F59" s="172"/>
      <c r="G59" s="186"/>
    </row>
    <row r="60" spans="1:7" ht="12.75">
      <c r="A60" s="208"/>
      <c r="B60" s="128" t="s">
        <v>59</v>
      </c>
      <c r="C60" s="94" t="s">
        <v>68</v>
      </c>
      <c r="D60" s="148" t="s">
        <v>131</v>
      </c>
      <c r="E60" s="77">
        <v>8235403.42</v>
      </c>
      <c r="F60" s="172"/>
      <c r="G60" s="186"/>
    </row>
    <row r="61" spans="1:7" ht="12.75">
      <c r="A61" s="208"/>
      <c r="B61" s="128"/>
      <c r="C61" s="94"/>
      <c r="D61" s="148" t="s">
        <v>133</v>
      </c>
      <c r="E61" s="77">
        <v>4100000</v>
      </c>
      <c r="F61" s="172"/>
      <c r="G61" s="186"/>
    </row>
    <row r="62" spans="1:7" ht="38.25">
      <c r="A62" s="208"/>
      <c r="B62" s="128" t="s">
        <v>101</v>
      </c>
      <c r="C62" s="94" t="s">
        <v>72</v>
      </c>
      <c r="D62" s="148" t="s">
        <v>134</v>
      </c>
      <c r="E62" s="77">
        <v>600000</v>
      </c>
      <c r="F62" s="172"/>
      <c r="G62" s="186"/>
    </row>
    <row r="63" spans="1:7" ht="12.75">
      <c r="A63" s="208"/>
      <c r="B63" s="128"/>
      <c r="C63" s="94"/>
      <c r="D63" s="148" t="s">
        <v>135</v>
      </c>
      <c r="E63" s="77">
        <v>410000</v>
      </c>
      <c r="F63" s="172"/>
      <c r="G63" s="186"/>
    </row>
    <row r="64" spans="1:7" ht="12.75">
      <c r="A64" s="208"/>
      <c r="B64" s="128" t="s">
        <v>60</v>
      </c>
      <c r="C64" s="93" t="s">
        <v>73</v>
      </c>
      <c r="D64" s="76" t="s">
        <v>91</v>
      </c>
      <c r="E64" s="77">
        <v>50000</v>
      </c>
      <c r="F64" s="172"/>
      <c r="G64" s="186"/>
    </row>
    <row r="65" spans="1:7" ht="13.5" thickBot="1">
      <c r="A65" s="209"/>
      <c r="B65" s="110"/>
      <c r="C65" s="111"/>
      <c r="D65" s="107"/>
      <c r="E65" s="108"/>
      <c r="F65" s="175"/>
      <c r="G65" s="109"/>
    </row>
    <row r="66" spans="1:7" ht="26.25" customHeight="1">
      <c r="A66" s="83"/>
      <c r="B66" s="218" t="s">
        <v>67</v>
      </c>
      <c r="C66" s="213"/>
      <c r="D66" s="213"/>
      <c r="E66" s="213"/>
      <c r="F66" s="213"/>
      <c r="G66" s="214"/>
    </row>
    <row r="67" spans="1:7" ht="17.25" customHeight="1" thickBot="1">
      <c r="A67" s="83"/>
      <c r="B67" s="101"/>
      <c r="C67" s="112"/>
      <c r="D67" s="210"/>
      <c r="E67" s="210"/>
      <c r="F67" s="210"/>
      <c r="G67" s="211"/>
    </row>
    <row r="68" spans="1:7" ht="54">
      <c r="A68" s="207">
        <v>4</v>
      </c>
      <c r="B68" s="130" t="s">
        <v>61</v>
      </c>
      <c r="C68" s="97" t="s">
        <v>86</v>
      </c>
      <c r="D68" s="91" t="s">
        <v>94</v>
      </c>
      <c r="E68" s="77">
        <v>3510000</v>
      </c>
      <c r="F68" s="171"/>
      <c r="G68" s="186"/>
    </row>
    <row r="69" spans="1:7" ht="25.5">
      <c r="A69" s="220"/>
      <c r="B69" s="131"/>
      <c r="C69" s="97"/>
      <c r="D69" s="82" t="s">
        <v>92</v>
      </c>
      <c r="E69" s="77">
        <v>400000</v>
      </c>
      <c r="F69" s="172"/>
      <c r="G69" s="186"/>
    </row>
    <row r="70" spans="1:7" ht="12.75">
      <c r="A70" s="220"/>
      <c r="B70" s="131"/>
      <c r="C70" s="97" t="s">
        <v>80</v>
      </c>
      <c r="D70" s="82"/>
      <c r="E70" s="77"/>
      <c r="F70" s="172"/>
      <c r="G70" s="186"/>
    </row>
    <row r="71" spans="1:7" ht="12.75">
      <c r="A71" s="220"/>
      <c r="B71" s="131"/>
      <c r="C71" s="97" t="s">
        <v>81</v>
      </c>
      <c r="D71" s="148" t="s">
        <v>136</v>
      </c>
      <c r="E71" s="77">
        <v>350000</v>
      </c>
      <c r="F71" s="172"/>
      <c r="G71" s="186"/>
    </row>
    <row r="72" spans="1:7" ht="25.5">
      <c r="A72" s="220"/>
      <c r="B72" s="131"/>
      <c r="C72" s="97"/>
      <c r="D72" s="82" t="s">
        <v>137</v>
      </c>
      <c r="E72" s="77">
        <v>40000</v>
      </c>
      <c r="F72" s="172"/>
      <c r="G72" s="186"/>
    </row>
    <row r="73" spans="1:7" ht="12.75">
      <c r="A73" s="220"/>
      <c r="B73" s="131"/>
      <c r="C73" s="97" t="s">
        <v>78</v>
      </c>
      <c r="D73" s="148" t="s">
        <v>138</v>
      </c>
      <c r="E73" s="77">
        <v>350000</v>
      </c>
      <c r="F73" s="172"/>
      <c r="G73" s="186"/>
    </row>
    <row r="74" spans="1:7" ht="25.5">
      <c r="A74" s="220"/>
      <c r="B74" s="131"/>
      <c r="C74" s="97"/>
      <c r="D74" s="82" t="s">
        <v>137</v>
      </c>
      <c r="E74" s="77">
        <v>40000</v>
      </c>
      <c r="F74" s="172"/>
      <c r="G74" s="186"/>
    </row>
    <row r="75" spans="1:7" ht="25.5">
      <c r="A75" s="220"/>
      <c r="B75" s="131"/>
      <c r="C75" s="97" t="s">
        <v>79</v>
      </c>
      <c r="D75" s="148" t="s">
        <v>139</v>
      </c>
      <c r="E75" s="77">
        <v>350000</v>
      </c>
      <c r="F75" s="172"/>
      <c r="G75" s="186"/>
    </row>
    <row r="76" spans="1:7" ht="25.5">
      <c r="A76" s="220"/>
      <c r="B76" s="131"/>
      <c r="C76" s="97"/>
      <c r="D76" s="82" t="s">
        <v>137</v>
      </c>
      <c r="E76" s="77">
        <v>40000</v>
      </c>
      <c r="F76" s="172"/>
      <c r="G76" s="186"/>
    </row>
    <row r="77" spans="1:7" ht="25.5">
      <c r="A77" s="220"/>
      <c r="B77" s="131"/>
      <c r="C77" s="97" t="s">
        <v>83</v>
      </c>
      <c r="D77" s="91" t="s">
        <v>84</v>
      </c>
      <c r="E77" s="77">
        <v>30000</v>
      </c>
      <c r="F77" s="172"/>
      <c r="G77" s="186"/>
    </row>
    <row r="78" spans="1:7" ht="12.75">
      <c r="A78" s="220"/>
      <c r="B78" s="131"/>
      <c r="C78" s="97"/>
      <c r="D78" s="148" t="s">
        <v>172</v>
      </c>
      <c r="E78" s="77">
        <v>5000</v>
      </c>
      <c r="F78" s="172"/>
      <c r="G78" s="186"/>
    </row>
    <row r="79" spans="1:7" ht="12.75">
      <c r="A79" s="220"/>
      <c r="B79" s="131"/>
      <c r="C79" s="97"/>
      <c r="D79" s="91" t="s">
        <v>85</v>
      </c>
      <c r="E79" s="77">
        <v>5000</v>
      </c>
      <c r="F79" s="172"/>
      <c r="G79" s="186"/>
    </row>
    <row r="80" spans="1:7" ht="12.75">
      <c r="A80" s="220"/>
      <c r="B80" s="131" t="s">
        <v>62</v>
      </c>
      <c r="C80" s="97" t="s">
        <v>68</v>
      </c>
      <c r="D80" s="148" t="s">
        <v>140</v>
      </c>
      <c r="E80" s="77">
        <v>3510000</v>
      </c>
      <c r="F80" s="172"/>
      <c r="G80" s="186"/>
    </row>
    <row r="81" spans="1:7" ht="25.5">
      <c r="A81" s="220"/>
      <c r="B81" s="131"/>
      <c r="C81" s="97"/>
      <c r="D81" s="82" t="s">
        <v>141</v>
      </c>
      <c r="E81" s="77">
        <v>400000</v>
      </c>
      <c r="F81" s="172"/>
      <c r="G81" s="186"/>
    </row>
    <row r="82" spans="1:7" ht="25.5">
      <c r="A82" s="220"/>
      <c r="B82" s="131" t="s">
        <v>63</v>
      </c>
      <c r="C82" s="97" t="s">
        <v>113</v>
      </c>
      <c r="D82" s="148" t="s">
        <v>138</v>
      </c>
      <c r="E82" s="77">
        <v>350000</v>
      </c>
      <c r="F82" s="172"/>
      <c r="G82" s="186"/>
    </row>
    <row r="83" spans="1:7" ht="25.5">
      <c r="A83" s="220"/>
      <c r="B83" s="131"/>
      <c r="C83" s="97"/>
      <c r="D83" s="82" t="s">
        <v>141</v>
      </c>
      <c r="E83" s="77">
        <v>80000</v>
      </c>
      <c r="F83" s="172"/>
      <c r="G83" s="186"/>
    </row>
    <row r="84" spans="1:7" ht="14.25">
      <c r="A84" s="220"/>
      <c r="B84" s="131" t="s">
        <v>64</v>
      </c>
      <c r="C84" s="95" t="s">
        <v>73</v>
      </c>
      <c r="D84" s="76" t="s">
        <v>93</v>
      </c>
      <c r="E84" s="77">
        <v>15000</v>
      </c>
      <c r="F84" s="172"/>
      <c r="G84" s="186"/>
    </row>
    <row r="85" spans="1:7" ht="29.25" thickBot="1">
      <c r="A85" s="221"/>
      <c r="B85" s="132"/>
      <c r="C85" s="95"/>
      <c r="D85" s="76" t="s">
        <v>95</v>
      </c>
      <c r="E85" s="77">
        <v>13000</v>
      </c>
      <c r="F85" s="172"/>
      <c r="G85" s="167"/>
    </row>
    <row r="86" spans="1:7" ht="12.75">
      <c r="A86" s="153"/>
      <c r="B86" s="98"/>
      <c r="C86" s="98"/>
      <c r="D86" s="113"/>
      <c r="E86" s="114"/>
      <c r="F86" s="176"/>
      <c r="G86" s="154"/>
    </row>
    <row r="87" spans="1:7" ht="23.25">
      <c r="A87" s="83"/>
      <c r="B87" s="222" t="s">
        <v>145</v>
      </c>
      <c r="C87" s="223"/>
      <c r="D87" s="223"/>
      <c r="E87" s="223"/>
      <c r="F87" s="223"/>
      <c r="G87" s="224"/>
    </row>
    <row r="88" spans="1:7" ht="17.25" customHeight="1" thickBot="1">
      <c r="A88" s="83"/>
      <c r="B88" s="101"/>
      <c r="C88" s="112"/>
      <c r="D88" s="210"/>
      <c r="E88" s="210"/>
      <c r="F88" s="210"/>
      <c r="G88" s="211"/>
    </row>
    <row r="89" spans="1:7" ht="69.75">
      <c r="A89" s="207">
        <v>5</v>
      </c>
      <c r="B89" s="150" t="s">
        <v>142</v>
      </c>
      <c r="C89" s="97" t="s">
        <v>173</v>
      </c>
      <c r="D89" s="148" t="s">
        <v>174</v>
      </c>
      <c r="E89" s="77">
        <v>8400000</v>
      </c>
      <c r="F89" s="171"/>
      <c r="G89" s="186"/>
    </row>
    <row r="90" spans="1:7" ht="12.75">
      <c r="A90" s="220"/>
      <c r="B90" s="151" t="s">
        <v>143</v>
      </c>
      <c r="C90" s="97" t="s">
        <v>68</v>
      </c>
      <c r="D90" s="148" t="s">
        <v>144</v>
      </c>
      <c r="E90" s="77">
        <v>8400000</v>
      </c>
      <c r="F90" s="172"/>
      <c r="G90" s="186"/>
    </row>
    <row r="91" spans="1:7" ht="12.75">
      <c r="A91" s="220"/>
      <c r="B91" s="151"/>
      <c r="C91" s="97"/>
      <c r="D91" s="82"/>
      <c r="E91" s="77"/>
      <c r="F91" s="172"/>
      <c r="G91" s="78"/>
    </row>
    <row r="92" spans="1:7" ht="13.5" thickBot="1">
      <c r="A92" s="86"/>
      <c r="B92" s="98"/>
      <c r="C92" s="112"/>
      <c r="D92" s="113"/>
      <c r="E92" s="114"/>
      <c r="F92" s="176"/>
      <c r="G92" s="115"/>
    </row>
    <row r="93" spans="1:7" ht="21.75" customHeight="1">
      <c r="A93" s="84"/>
      <c r="B93" s="231" t="s">
        <v>96</v>
      </c>
      <c r="C93" s="213"/>
      <c r="D93" s="213"/>
      <c r="E93" s="213"/>
      <c r="F93" s="213"/>
      <c r="G93" s="232"/>
    </row>
    <row r="94" spans="1:7" ht="18.75" thickBot="1">
      <c r="A94" s="86"/>
      <c r="B94" s="116"/>
      <c r="C94" s="112"/>
      <c r="D94" s="210"/>
      <c r="E94" s="210"/>
      <c r="F94" s="210"/>
      <c r="G94" s="211"/>
    </row>
    <row r="95" spans="1:7" ht="51">
      <c r="A95" s="207">
        <v>6</v>
      </c>
      <c r="B95" s="133" t="s">
        <v>146</v>
      </c>
      <c r="C95" s="97" t="s">
        <v>86</v>
      </c>
      <c r="D95" s="96" t="s">
        <v>102</v>
      </c>
      <c r="E95" s="85">
        <v>23298833.55</v>
      </c>
      <c r="F95" s="171"/>
      <c r="G95" s="187"/>
    </row>
    <row r="96" spans="1:7" ht="25.5">
      <c r="A96" s="220"/>
      <c r="B96" s="134"/>
      <c r="C96" s="97"/>
      <c r="D96" s="82" t="s">
        <v>148</v>
      </c>
      <c r="E96" s="77">
        <v>1000000</v>
      </c>
      <c r="F96" s="172"/>
      <c r="G96" s="186"/>
    </row>
    <row r="97" spans="1:7" ht="12.75">
      <c r="A97" s="220"/>
      <c r="B97" s="134"/>
      <c r="C97" s="97" t="s">
        <v>80</v>
      </c>
      <c r="D97" s="79"/>
      <c r="E97" s="77"/>
      <c r="F97" s="172"/>
      <c r="G97" s="186"/>
    </row>
    <row r="98" spans="1:7" ht="12.75">
      <c r="A98" s="220"/>
      <c r="B98" s="134"/>
      <c r="C98" s="97" t="s">
        <v>81</v>
      </c>
      <c r="D98" s="148" t="s">
        <v>149</v>
      </c>
      <c r="E98" s="85">
        <v>1000000</v>
      </c>
      <c r="F98" s="172"/>
      <c r="G98" s="186"/>
    </row>
    <row r="99" spans="1:7" ht="25.5">
      <c r="A99" s="220"/>
      <c r="B99" s="134"/>
      <c r="C99" s="97"/>
      <c r="D99" s="82" t="s">
        <v>115</v>
      </c>
      <c r="E99" s="77">
        <v>100000</v>
      </c>
      <c r="F99" s="172"/>
      <c r="G99" s="186"/>
    </row>
    <row r="100" spans="1:7" ht="12.75">
      <c r="A100" s="220"/>
      <c r="B100" s="134"/>
      <c r="C100" s="97" t="s">
        <v>78</v>
      </c>
      <c r="D100" s="148" t="s">
        <v>149</v>
      </c>
      <c r="E100" s="85">
        <v>1000000</v>
      </c>
      <c r="F100" s="172"/>
      <c r="G100" s="186"/>
    </row>
    <row r="101" spans="1:7" ht="25.5">
      <c r="A101" s="220"/>
      <c r="B101" s="134"/>
      <c r="C101" s="97"/>
      <c r="D101" s="82" t="s">
        <v>150</v>
      </c>
      <c r="E101" s="77">
        <v>100000</v>
      </c>
      <c r="F101" s="172"/>
      <c r="G101" s="186"/>
    </row>
    <row r="102" spans="1:7" ht="25.5">
      <c r="A102" s="220"/>
      <c r="B102" s="134"/>
      <c r="C102" s="97" t="s">
        <v>79</v>
      </c>
      <c r="D102" s="148" t="s">
        <v>149</v>
      </c>
      <c r="E102" s="85">
        <v>1000000</v>
      </c>
      <c r="F102" s="172"/>
      <c r="G102" s="186"/>
    </row>
    <row r="103" spans="1:7" ht="25.5">
      <c r="A103" s="220"/>
      <c r="B103" s="134"/>
      <c r="C103" s="97"/>
      <c r="D103" s="82" t="s">
        <v>116</v>
      </c>
      <c r="E103" s="77">
        <v>100000</v>
      </c>
      <c r="F103" s="172"/>
      <c r="G103" s="186"/>
    </row>
    <row r="104" spans="1:7" ht="25.5">
      <c r="A104" s="220"/>
      <c r="B104" s="134" t="s">
        <v>147</v>
      </c>
      <c r="C104" s="97" t="s">
        <v>83</v>
      </c>
      <c r="D104" s="91" t="s">
        <v>84</v>
      </c>
      <c r="E104" s="77">
        <v>150000</v>
      </c>
      <c r="F104" s="172"/>
      <c r="G104" s="186"/>
    </row>
    <row r="105" spans="1:7" ht="12.75">
      <c r="A105" s="220"/>
      <c r="B105" s="134"/>
      <c r="C105" s="97"/>
      <c r="D105" s="148" t="s">
        <v>172</v>
      </c>
      <c r="E105" s="77">
        <v>30000</v>
      </c>
      <c r="F105" s="172"/>
      <c r="G105" s="186"/>
    </row>
    <row r="106" spans="1:7" ht="12.75">
      <c r="A106" s="220"/>
      <c r="B106" s="134"/>
      <c r="C106" s="97"/>
      <c r="D106" s="91" t="s">
        <v>85</v>
      </c>
      <c r="E106" s="77">
        <v>25000</v>
      </c>
      <c r="F106" s="172"/>
      <c r="G106" s="186"/>
    </row>
    <row r="107" spans="1:7" ht="12.75">
      <c r="A107" s="220"/>
      <c r="B107" s="134" t="s">
        <v>105</v>
      </c>
      <c r="C107" s="97" t="s">
        <v>68</v>
      </c>
      <c r="D107" s="148" t="s">
        <v>114</v>
      </c>
      <c r="E107" s="85">
        <v>23298833.55</v>
      </c>
      <c r="F107" s="172"/>
      <c r="G107" s="186"/>
    </row>
    <row r="108" spans="1:7" ht="25.5">
      <c r="A108" s="220"/>
      <c r="B108" s="134"/>
      <c r="C108" s="97"/>
      <c r="D108" s="82" t="s">
        <v>116</v>
      </c>
      <c r="E108" s="77">
        <v>1000000</v>
      </c>
      <c r="F108" s="172"/>
      <c r="G108" s="186"/>
    </row>
    <row r="109" spans="1:7" ht="38.25">
      <c r="A109" s="220"/>
      <c r="B109" s="134" t="s">
        <v>106</v>
      </c>
      <c r="C109" s="97" t="s">
        <v>72</v>
      </c>
      <c r="D109" s="148" t="s">
        <v>149</v>
      </c>
      <c r="E109" s="85">
        <v>1000000</v>
      </c>
      <c r="F109" s="172"/>
      <c r="G109" s="186"/>
    </row>
    <row r="110" spans="1:7" ht="25.5">
      <c r="A110" s="220"/>
      <c r="B110" s="134"/>
      <c r="C110" s="97"/>
      <c r="D110" s="82" t="s">
        <v>151</v>
      </c>
      <c r="E110" s="77">
        <v>100000</v>
      </c>
      <c r="F110" s="172"/>
      <c r="G110" s="186"/>
    </row>
    <row r="111" spans="1:7" ht="28.5">
      <c r="A111" s="220"/>
      <c r="B111" s="134" t="s">
        <v>107</v>
      </c>
      <c r="C111" s="95" t="s">
        <v>73</v>
      </c>
      <c r="D111" s="87" t="s">
        <v>171</v>
      </c>
      <c r="E111" s="77">
        <v>20000</v>
      </c>
      <c r="F111" s="172"/>
      <c r="G111" s="186"/>
    </row>
    <row r="112" spans="1:7" ht="13.5" thickBot="1">
      <c r="A112" s="221"/>
      <c r="B112" s="117"/>
      <c r="C112" s="118"/>
      <c r="D112" s="119"/>
      <c r="E112" s="108"/>
      <c r="F112" s="175"/>
      <c r="G112" s="109"/>
    </row>
    <row r="113" spans="1:7" ht="24" customHeight="1">
      <c r="A113" s="88"/>
      <c r="B113" s="230" t="s">
        <v>99</v>
      </c>
      <c r="C113" s="213"/>
      <c r="D113" s="213"/>
      <c r="E113" s="213"/>
      <c r="F113" s="213"/>
      <c r="G113" s="214"/>
    </row>
    <row r="114" spans="1:7" ht="18.75" thickBot="1">
      <c r="A114" s="88"/>
      <c r="B114" s="101"/>
      <c r="C114" s="111"/>
      <c r="D114" s="210"/>
      <c r="E114" s="210"/>
      <c r="F114" s="210"/>
      <c r="G114" s="211"/>
    </row>
    <row r="115" spans="1:7" ht="51">
      <c r="A115" s="207">
        <v>7</v>
      </c>
      <c r="B115" s="135" t="s">
        <v>156</v>
      </c>
      <c r="C115" s="94" t="s">
        <v>86</v>
      </c>
      <c r="D115" s="148" t="s">
        <v>175</v>
      </c>
      <c r="E115" s="77">
        <v>2621323.78</v>
      </c>
      <c r="F115" s="171"/>
      <c r="G115" s="186"/>
    </row>
    <row r="116" spans="1:7" ht="25.5">
      <c r="A116" s="220"/>
      <c r="B116" s="136"/>
      <c r="C116" s="94"/>
      <c r="D116" s="82" t="s">
        <v>152</v>
      </c>
      <c r="E116" s="77">
        <v>1000000</v>
      </c>
      <c r="F116" s="172"/>
      <c r="G116" s="186"/>
    </row>
    <row r="117" spans="1:7" ht="12.75">
      <c r="A117" s="220"/>
      <c r="B117" s="136"/>
      <c r="C117" s="94" t="s">
        <v>80</v>
      </c>
      <c r="D117" s="82"/>
      <c r="E117" s="77"/>
      <c r="F117" s="172"/>
      <c r="G117" s="186"/>
    </row>
    <row r="118" spans="1:7" ht="12.75">
      <c r="A118" s="220"/>
      <c r="B118" s="136"/>
      <c r="C118" s="94" t="s">
        <v>81</v>
      </c>
      <c r="D118" s="148" t="s">
        <v>153</v>
      </c>
      <c r="E118" s="77">
        <v>263000</v>
      </c>
      <c r="F118" s="172"/>
      <c r="G118" s="186"/>
    </row>
    <row r="119" spans="1:7" ht="25.5">
      <c r="A119" s="220"/>
      <c r="B119" s="136"/>
      <c r="C119" s="94"/>
      <c r="D119" s="82" t="s">
        <v>154</v>
      </c>
      <c r="E119" s="77">
        <v>100000</v>
      </c>
      <c r="F119" s="172"/>
      <c r="G119" s="186"/>
    </row>
    <row r="120" spans="1:7" ht="12.75">
      <c r="A120" s="220"/>
      <c r="B120" s="136"/>
      <c r="C120" s="94" t="s">
        <v>78</v>
      </c>
      <c r="D120" s="148" t="s">
        <v>153</v>
      </c>
      <c r="E120" s="77">
        <v>263000</v>
      </c>
      <c r="F120" s="172"/>
      <c r="G120" s="186"/>
    </row>
    <row r="121" spans="1:7" ht="25.5">
      <c r="A121" s="220"/>
      <c r="B121" s="136"/>
      <c r="C121" s="94"/>
      <c r="D121" s="82" t="s">
        <v>154</v>
      </c>
      <c r="E121" s="77">
        <v>100000</v>
      </c>
      <c r="F121" s="172"/>
      <c r="G121" s="186"/>
    </row>
    <row r="122" spans="1:7" ht="25.5">
      <c r="A122" s="220"/>
      <c r="B122" s="136"/>
      <c r="C122" s="94" t="s">
        <v>79</v>
      </c>
      <c r="D122" s="148" t="s">
        <v>153</v>
      </c>
      <c r="E122" s="77">
        <v>263000</v>
      </c>
      <c r="F122" s="172"/>
      <c r="G122" s="186"/>
    </row>
    <row r="123" spans="1:7" ht="25.5">
      <c r="A123" s="220"/>
      <c r="B123" s="136"/>
      <c r="C123" s="94"/>
      <c r="D123" s="82" t="s">
        <v>154</v>
      </c>
      <c r="E123" s="77">
        <v>100000</v>
      </c>
      <c r="F123" s="172"/>
      <c r="G123" s="186"/>
    </row>
    <row r="124" spans="1:7" ht="12.75">
      <c r="A124" s="220"/>
      <c r="B124" s="136" t="s">
        <v>157</v>
      </c>
      <c r="C124" s="97" t="s">
        <v>83</v>
      </c>
      <c r="D124" s="91" t="s">
        <v>103</v>
      </c>
      <c r="E124" s="77">
        <v>5000</v>
      </c>
      <c r="F124" s="172"/>
      <c r="G124" s="186"/>
    </row>
    <row r="125" spans="1:7" ht="12.75">
      <c r="A125" s="220"/>
      <c r="B125" s="136"/>
      <c r="C125" s="97"/>
      <c r="D125" s="148" t="s">
        <v>172</v>
      </c>
      <c r="E125" s="77">
        <v>5000</v>
      </c>
      <c r="F125" s="172"/>
      <c r="G125" s="186"/>
    </row>
    <row r="126" spans="1:7" ht="12.75">
      <c r="A126" s="220"/>
      <c r="B126" s="145"/>
      <c r="C126" s="97"/>
      <c r="D126" s="91" t="s">
        <v>85</v>
      </c>
      <c r="E126" s="77">
        <v>20000</v>
      </c>
      <c r="F126" s="172"/>
      <c r="G126" s="186"/>
    </row>
    <row r="127" spans="1:7" ht="12.75">
      <c r="A127" s="220"/>
      <c r="B127" s="136" t="s">
        <v>158</v>
      </c>
      <c r="C127" s="94" t="s">
        <v>68</v>
      </c>
      <c r="D127" s="148" t="s">
        <v>155</v>
      </c>
      <c r="E127" s="77">
        <v>2621323.78</v>
      </c>
      <c r="F127" s="172"/>
      <c r="G127" s="186"/>
    </row>
    <row r="128" spans="1:7" ht="25.5">
      <c r="A128" s="220"/>
      <c r="B128" s="147"/>
      <c r="C128" s="94"/>
      <c r="D128" s="82" t="s">
        <v>154</v>
      </c>
      <c r="E128" s="77">
        <v>1000000</v>
      </c>
      <c r="F128" s="172"/>
      <c r="G128" s="186"/>
    </row>
    <row r="129" spans="1:7" ht="38.25">
      <c r="A129" s="220"/>
      <c r="B129" s="136" t="s">
        <v>159</v>
      </c>
      <c r="C129" s="94" t="s">
        <v>72</v>
      </c>
      <c r="D129" s="148" t="s">
        <v>155</v>
      </c>
      <c r="E129" s="77">
        <v>2630000</v>
      </c>
      <c r="F129" s="172"/>
      <c r="G129" s="186"/>
    </row>
    <row r="130" spans="1:7" ht="25.5">
      <c r="A130" s="220"/>
      <c r="B130" s="136"/>
      <c r="C130" s="94"/>
      <c r="D130" s="82" t="s">
        <v>154</v>
      </c>
      <c r="E130" s="77">
        <v>100000</v>
      </c>
      <c r="F130" s="172"/>
      <c r="G130" s="186"/>
    </row>
    <row r="131" spans="1:7" ht="14.25">
      <c r="A131" s="220"/>
      <c r="B131" s="136" t="s">
        <v>160</v>
      </c>
      <c r="C131" s="93" t="s">
        <v>73</v>
      </c>
      <c r="D131" s="76" t="s">
        <v>97</v>
      </c>
      <c r="E131" s="77">
        <v>15000</v>
      </c>
      <c r="F131" s="172"/>
      <c r="G131" s="186"/>
    </row>
    <row r="132" spans="1:7" ht="13.5" thickBot="1">
      <c r="A132" s="221"/>
      <c r="B132" s="146"/>
      <c r="C132" s="93"/>
      <c r="D132" s="120"/>
      <c r="E132" s="121"/>
      <c r="F132" s="177"/>
      <c r="G132" s="122"/>
    </row>
    <row r="133" spans="1:7" ht="27" thickBot="1">
      <c r="A133" s="88"/>
      <c r="B133" s="123"/>
      <c r="C133" s="112"/>
      <c r="D133" s="157" t="s">
        <v>40</v>
      </c>
      <c r="E133" s="124"/>
      <c r="F133" s="178"/>
      <c r="G133" s="125"/>
    </row>
    <row r="134" spans="1:7" ht="26.25" thickBot="1">
      <c r="A134" s="152">
        <v>8</v>
      </c>
      <c r="B134" s="137">
        <v>8</v>
      </c>
      <c r="C134" s="95" t="s">
        <v>104</v>
      </c>
      <c r="D134" s="166" t="s">
        <v>161</v>
      </c>
      <c r="E134" s="164">
        <v>7531592.3</v>
      </c>
      <c r="F134" s="179"/>
      <c r="G134" s="185"/>
    </row>
    <row r="135" spans="1:7" ht="24" customHeight="1" thickBot="1">
      <c r="A135" s="152"/>
      <c r="B135" s="156"/>
      <c r="C135" s="225" t="s">
        <v>162</v>
      </c>
      <c r="D135" s="226"/>
      <c r="E135" s="226"/>
      <c r="F135" s="226"/>
      <c r="G135" s="226"/>
    </row>
    <row r="136" spans="1:7" ht="24" thickBot="1">
      <c r="A136" s="161">
        <v>9</v>
      </c>
      <c r="B136" s="227">
        <v>9</v>
      </c>
      <c r="C136" s="165" t="s">
        <v>164</v>
      </c>
      <c r="D136" s="159" t="s">
        <v>167</v>
      </c>
      <c r="E136" s="158">
        <v>500000</v>
      </c>
      <c r="F136" s="183"/>
      <c r="G136" s="184"/>
    </row>
    <row r="137" spans="2:7" ht="64.5" thickBot="1">
      <c r="B137" s="228"/>
      <c r="C137" s="165" t="s">
        <v>163</v>
      </c>
      <c r="D137" s="160" t="s">
        <v>168</v>
      </c>
      <c r="E137" s="158">
        <v>500000</v>
      </c>
      <c r="F137" s="183"/>
      <c r="G137" s="184"/>
    </row>
    <row r="138" spans="2:7" ht="12.75">
      <c r="B138" s="162"/>
      <c r="C138" s="162"/>
      <c r="D138" s="162"/>
      <c r="E138" s="162"/>
      <c r="F138" s="180"/>
      <c r="G138" s="162"/>
    </row>
    <row r="139" spans="3:7" ht="20.25">
      <c r="C139" s="229" t="s">
        <v>65</v>
      </c>
      <c r="D139" s="229"/>
      <c r="E139" s="229"/>
      <c r="F139" s="182">
        <f>F7+F8+F10+F11+F12+F13+F14+F15+F16+F17+F18+F19+F20+F21+F22+F23+F24+F28+F29+F31+F32+F33+F34+F35+F36+F37+F38+F39+F40+F41+F42+F43+F44+F48+F49+F51+F52+F54+F53+F55+F56+F57+F58+F59+F60+F61+F62+F63+F64+F68+F69+F71+F72+F73+F74+F75+F76+F77+F78+F79+F80+F81+F82+F83+F84+F85+F89+F90+F95+F96+F98+F99+F100+F101+F102+F103+F104+F105+F106+F107+F108+F109+F110+F111+F115+F116+F117+F118+F119+F120+F121+F122+F123+F124+F125+F126+F127+F128+F129+F130+F131+F134+F136+F137</f>
        <v>0</v>
      </c>
      <c r="G139" s="168">
        <f>G7+G8+G10+G11+G12+G13+G14+G15+G16+G17+G18+G19+G20+G21+G22+G23+G24+G28+G29+G31+G32+G33+G34+G35+G36+G37+G38+G39+G40+G41+G42+G43+G44+G48+G49+G51+G52+G53+G54+G55+G56+G57+G58+G59+G60+G61+G62+G63+G64+G68+G69+G71+G72+G73+G74+G75+G76+G77+G78+G79+G80+G81+G82+G83+G84+G85+G89+G90+G95+G96+G98+G99+G100+G101+G102+G103+G104+G105+G106+G107+G108+G109+G110+G111+G115+G116+G118+G119+G120+G121+G122+G123+G124+G125+G126+G127+G128+G129+G130+G131+G134+G136+G137</f>
        <v>0</v>
      </c>
    </row>
    <row r="140" ht="12.75">
      <c r="B140" s="89"/>
    </row>
    <row r="141" spans="2:5" ht="12.75">
      <c r="B141" s="89"/>
      <c r="C141" s="99" t="s">
        <v>98</v>
      </c>
      <c r="D141" s="89"/>
      <c r="E141" s="89"/>
    </row>
    <row r="145" spans="4:7" ht="12.75">
      <c r="D145" s="155"/>
      <c r="E145" s="155"/>
      <c r="F145" s="181"/>
      <c r="G145" s="155"/>
    </row>
    <row r="146" spans="4:7" ht="14.25">
      <c r="D146" s="155"/>
      <c r="E146" s="163" t="s">
        <v>165</v>
      </c>
      <c r="F146" s="181"/>
      <c r="G146" s="155"/>
    </row>
    <row r="147" spans="4:7" ht="12.75">
      <c r="D147" s="155"/>
      <c r="E147" s="155" t="s">
        <v>166</v>
      </c>
      <c r="F147" s="181"/>
      <c r="G147" s="155"/>
    </row>
    <row r="148" spans="4:7" ht="12.75">
      <c r="D148" s="155"/>
      <c r="E148" s="155"/>
      <c r="F148" s="181"/>
      <c r="G148" s="155"/>
    </row>
  </sheetData>
  <sheetProtection/>
  <mergeCells count="24">
    <mergeCell ref="D88:G88"/>
    <mergeCell ref="A89:A91"/>
    <mergeCell ref="C135:G135"/>
    <mergeCell ref="B136:B137"/>
    <mergeCell ref="C139:E139"/>
    <mergeCell ref="A115:A132"/>
    <mergeCell ref="B113:G113"/>
    <mergeCell ref="B93:G93"/>
    <mergeCell ref="B66:G66"/>
    <mergeCell ref="B46:G46"/>
    <mergeCell ref="D94:G94"/>
    <mergeCell ref="D114:G114"/>
    <mergeCell ref="A68:A85"/>
    <mergeCell ref="A95:A112"/>
    <mergeCell ref="A46:A65"/>
    <mergeCell ref="D47:G47"/>
    <mergeCell ref="D67:G67"/>
    <mergeCell ref="B87:G87"/>
    <mergeCell ref="A5:A24"/>
    <mergeCell ref="D6:G6"/>
    <mergeCell ref="A26:A45"/>
    <mergeCell ref="D27:G27"/>
    <mergeCell ref="B26:G26"/>
    <mergeCell ref="B5:G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knovak</cp:lastModifiedBy>
  <cp:lastPrinted>2020-04-30T11:18:47Z</cp:lastPrinted>
  <dcterms:created xsi:type="dcterms:W3CDTF">2014-03-05T06:31:15Z</dcterms:created>
  <dcterms:modified xsi:type="dcterms:W3CDTF">2020-05-06T07:38:22Z</dcterms:modified>
  <cp:category/>
  <cp:version/>
  <cp:contentType/>
  <cp:contentStatus/>
</cp:coreProperties>
</file>