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466E8A80-44A9-40CF-AA76-8AD0D0F562CA}" xr6:coauthVersionLast="37" xr6:coauthVersionMax="37" xr10:uidLastSave="{00000000-0000-0000-0000-000000000000}"/>
  <bookViews>
    <workbookView xWindow="0" yWindow="0" windowWidth="7200" windowHeight="105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Sheet1!$B$2:$G$67</definedName>
  </definedNames>
  <calcPr calcId="179021"/>
</workbook>
</file>

<file path=xl/calcChain.xml><?xml version="1.0" encoding="utf-8"?>
<calcChain xmlns="http://schemas.openxmlformats.org/spreadsheetml/2006/main">
  <c r="G22" i="1" l="1"/>
  <c r="G50" i="1" l="1"/>
  <c r="G47" i="1"/>
  <c r="G43" i="1"/>
  <c r="G32" i="1"/>
  <c r="G34" i="1"/>
  <c r="G36" i="1"/>
  <c r="G37" i="1"/>
  <c r="G38" i="1"/>
  <c r="G27" i="1" l="1"/>
  <c r="G23" i="1"/>
  <c r="G14" i="1"/>
  <c r="G16" i="1"/>
  <c r="G17" i="1"/>
  <c r="G18" i="1"/>
  <c r="G44" i="1"/>
  <c r="G53" i="1"/>
  <c r="G54" i="1"/>
  <c r="G55" i="1"/>
  <c r="G56" i="1"/>
  <c r="G57" i="1"/>
  <c r="G59" i="1" l="1"/>
  <c r="G61" i="1" s="1"/>
  <c r="G60" i="1" s="1"/>
</calcChain>
</file>

<file path=xl/sharedStrings.xml><?xml version="1.0" encoding="utf-8"?>
<sst xmlns="http://schemas.openxmlformats.org/spreadsheetml/2006/main" count="83" uniqueCount="58">
  <si>
    <t>2.</t>
  </si>
  <si>
    <t>1.</t>
  </si>
  <si>
    <t>R. br.</t>
  </si>
  <si>
    <t>Opis stavke</t>
  </si>
  <si>
    <t>Količina</t>
  </si>
  <si>
    <t>Iznos (kn)</t>
  </si>
  <si>
    <t>3.</t>
  </si>
  <si>
    <t>4.</t>
  </si>
  <si>
    <t>5.</t>
  </si>
  <si>
    <t>6.</t>
  </si>
  <si>
    <t>PDV</t>
  </si>
  <si>
    <t>251/332 cm</t>
  </si>
  <si>
    <t>95/195 cm</t>
  </si>
  <si>
    <t>363/124 cm</t>
  </si>
  <si>
    <t>308/124 cm</t>
  </si>
  <si>
    <t>304/155 cm</t>
  </si>
  <si>
    <t>kom</t>
  </si>
  <si>
    <t>Uklanjanje postojećih podova i zidnih obloga</t>
  </si>
  <si>
    <t>podne ker. pločice</t>
  </si>
  <si>
    <t>zidne ker. pločice</t>
  </si>
  <si>
    <t>m²</t>
  </si>
  <si>
    <t>Zidne pločice</t>
  </si>
  <si>
    <t>Vanjske limene prozorske klupčice</t>
  </si>
  <si>
    <t>Obračun po m'</t>
  </si>
  <si>
    <t>m'</t>
  </si>
  <si>
    <t>PVC prozori</t>
  </si>
  <si>
    <t>U jediničnu cjenu stavke je uključeno uklanjanje postojećih podnih obloga i estriha do nosive ploče i iznošenje šute izvan objekta, zbrinjavanje šute, te odlaganje i transport  na gradski deponij svog otpadnog materijala, uključivo sve takse,    te čišćenje i priprema podloge za postavljanje novih slojeva.</t>
  </si>
  <si>
    <t>Razni radovi</t>
  </si>
  <si>
    <t>Ukupno</t>
  </si>
  <si>
    <t>Sveukupno sa PDV-om</t>
  </si>
  <si>
    <t>VRATA - VANJSKA</t>
  </si>
  <si>
    <t>Čišćenje te pranje fasade vodenim mlazom i svime potrebitim za osvježenje postojeće fasade</t>
  </si>
  <si>
    <t>Čišćenje, brušenje te pretpremazivanje i ličenje postojećih galendera na ulazu u zgradu.</t>
  </si>
  <si>
    <t>Ručno čišćenje žlijebova</t>
  </si>
  <si>
    <t>7.</t>
  </si>
  <si>
    <t>Trostruko brušenje, poliranje te lakiranje postojećih parketa u boji po izboru investitora te popravak pragova i po potrebi zamjena istih.</t>
  </si>
  <si>
    <t>8.</t>
  </si>
  <si>
    <t>Izradio:</t>
  </si>
  <si>
    <t>Čišćenje ulaznog dvorišta te prilaza od raslinja, obnova postojećih tlakavaca, te uređenje kkolnika do potpune funkcionalnosti</t>
  </si>
  <si>
    <r>
      <rPr>
        <u/>
        <sz val="16"/>
        <rFont val="Cambria"/>
        <family val="1"/>
        <charset val="238"/>
        <scheme val="major"/>
      </rPr>
      <t>VRATA - UNUTARNJA</t>
    </r>
  </si>
  <si>
    <r>
      <rPr>
        <u/>
        <sz val="16"/>
        <rFont val="Cambria"/>
        <family val="1"/>
        <charset val="238"/>
        <scheme val="major"/>
      </rPr>
      <t>PROZORI - VANJSKI</t>
    </r>
  </si>
  <si>
    <t>Investitor: Sveučilište Sjever</t>
  </si>
  <si>
    <t>Građevina: Sveučilište Sjever, Odjel za graditeljstvo - Građevinski laboratorij, Hallerova aleja 7</t>
  </si>
  <si>
    <t>TROŠKOVNIK GRAĐEVINSKO-OBRTNIČKIH RADOVA</t>
  </si>
  <si>
    <t>Demontaža postojeće stolarije prostorije za njegu uzoraka i laboratorija</t>
  </si>
  <si>
    <r>
      <t>m</t>
    </r>
    <r>
      <rPr>
        <vertAlign val="superscript"/>
        <sz val="16"/>
        <rFont val="Cambria"/>
        <family val="1"/>
        <charset val="238"/>
        <scheme val="major"/>
      </rPr>
      <t>1</t>
    </r>
  </si>
  <si>
    <r>
      <t>m</t>
    </r>
    <r>
      <rPr>
        <vertAlign val="superscript"/>
        <sz val="16"/>
        <rFont val="Cambria"/>
        <family val="1"/>
        <charset val="238"/>
        <scheme val="major"/>
      </rPr>
      <t>2</t>
    </r>
  </si>
  <si>
    <t>Napomena: Sve cijene sadrže materijal, prijevoz na gradilište,organizaciju gradilišta i materijala, rad te sve dodatne radove kao i svakodnevno čišćenje gradilišta te završno čišćenje kompletnog gradilišta i građevine.</t>
  </si>
  <si>
    <t>Epoksidni pod debljine 0,5 cm</t>
  </si>
  <si>
    <t>Polaganje Epoksidnog industrijskog poda i keramičkih pločica</t>
  </si>
  <si>
    <t xml:space="preserve">Jed. cijena (kn) </t>
  </si>
  <si>
    <t>Jed. mj.</t>
  </si>
  <si>
    <t xml:space="preserve">Stavka uključuje kompletnu funkcionalnu, završno ugrađenu, ostakljenu i obrađenu stavku, sav okov po izboru projektanta, sva sidra i sidrene detalje, spojna i pričvrsna sredstva.
U stavku je uključena obrada spoja na kontaktne plohe zida i druge elemente u sklopu obloge pročelja, kao i sva potrebna prilagođavanja i podešavanja kao i izrada radioničke dokumentacije koja se daje na uvid i odobrenje osobi koja vrši nadzor na objektu. Uz dokumentaciju potrebno je dostaviti uzorak profila i ostakljenja koji također treba odobriti nadzorna osoba.
Ostale izvedbene detalje dogovoriti s projektantom.
U cijenu stavke uračunato je uzimanje mjera na licu
mjesta, dobava i ugradnja. Obračun prema kompletno izvedenom i montiranom prozoru. Dimenzija:
</t>
  </si>
  <si>
    <t>Demontaža metalne i drvene stolarije s pripadajućim okvirima i unutarnjim prozorskim klupčicama. Dimenzije su izražene u zidarskim (građevinskim mjerama). Sve mjere kontrolirati u naravi. Uključen sav transport i zbrinjavanje otpada. Obračun po komadu stolarske stavke.</t>
  </si>
  <si>
    <t>Dobava materijala, izrada i montaža vanjskih limenih klupčica prozora. Izvesti od plastificiranog al. lima deb. 1 mm (širinu utvrđuje izvođač). Lim završava okapnicom odmaknutom od gotove fasade 3 cm. Lim je završno obrađen plastificiranjem, u boji po odabiru projektanta i investitora na temelju predloženog uzorka. U stavku uključena dobava i ugradnja podložne ploče od XPS-a debljine 2 cm u širini špalete.</t>
  </si>
  <si>
    <t>Nabava i ugradnja LED lampi</t>
  </si>
  <si>
    <t>Izrada žbukane fasade te kompletna soboličilačka obrada fasade skladišnog prostora (vlažna komora) u laboratoriju, u cijenu je uključena demontaža postojeće limarije.</t>
  </si>
  <si>
    <t>Dobava, doprema i polaganje unutarnjih keramičkih pločica na zid i epoksidnog poda. U cijenu su uključeni svi potrebni materijali i alati za izvedbu do završetka. Sve radove treba izvesti po standardima izvođenja, koristeći potrebne materijale, alate i način izvođenja za keramičke pločice i epoksidne podove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</si>
</sst>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0.0"/>
    <numFmt numFmtId="166" formatCode="0.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u/>
      <sz val="16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vertAlign val="superscript"/>
      <sz val="16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b/>
      <sz val="18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NumberFormat="1" applyFont="1" applyAlignment="1">
      <alignment horizontal="left" vertical="top" wrapText="1" indent="1"/>
    </xf>
    <xf numFmtId="44" fontId="7" fillId="0" borderId="0" xfId="4" applyFont="1" applyFill="1" applyAlignment="1" applyProtection="1">
      <alignment horizontal="left" indent="1"/>
    </xf>
    <xf numFmtId="44" fontId="7" fillId="0" borderId="0" xfId="4" applyFont="1" applyBorder="1" applyAlignment="1" applyProtection="1">
      <alignment horizontal="left" wrapText="1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2" fontId="13" fillId="0" borderId="0" xfId="0" applyNumberFormat="1" applyFont="1" applyAlignment="1">
      <alignment horizontal="left" vertical="top" indent="1" shrinkToFit="1"/>
    </xf>
    <xf numFmtId="1" fontId="13" fillId="0" borderId="0" xfId="0" applyNumberFormat="1" applyFont="1" applyAlignment="1">
      <alignment horizontal="left" vertical="top" indent="1" shrinkToFit="1"/>
    </xf>
    <xf numFmtId="1" fontId="14" fillId="0" borderId="0" xfId="0" applyNumberFormat="1" applyFont="1" applyAlignment="1">
      <alignment horizontal="left" vertical="top" indent="1" shrinkToFit="1"/>
    </xf>
    <xf numFmtId="0" fontId="5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center" wrapText="1" indent="1"/>
    </xf>
    <xf numFmtId="165" fontId="13" fillId="0" borderId="0" xfId="0" applyNumberFormat="1" applyFont="1" applyAlignment="1">
      <alignment horizontal="left" vertical="center" indent="2" shrinkToFit="1"/>
    </xf>
    <xf numFmtId="165" fontId="13" fillId="0" borderId="0" xfId="0" applyNumberFormat="1" applyFont="1" applyAlignment="1">
      <alignment horizontal="left" vertical="top" indent="2" shrinkToFit="1"/>
    </xf>
    <xf numFmtId="44" fontId="9" fillId="0" borderId="0" xfId="4" applyFont="1" applyAlignment="1">
      <alignment horizontal="left" indent="1"/>
    </xf>
    <xf numFmtId="0" fontId="16" fillId="0" borderId="0" xfId="0" applyFont="1" applyAlignment="1">
      <alignment horizontal="left" vertical="top" indent="1"/>
    </xf>
    <xf numFmtId="44" fontId="9" fillId="0" borderId="1" xfId="4" applyFont="1" applyBorder="1" applyAlignment="1">
      <alignment horizontal="left" indent="1"/>
    </xf>
    <xf numFmtId="44" fontId="6" fillId="0" borderId="0" xfId="4" applyFont="1" applyAlignment="1">
      <alignment horizontal="left" indent="1"/>
    </xf>
    <xf numFmtId="0" fontId="16" fillId="0" borderId="0" xfId="0" applyFont="1" applyAlignment="1">
      <alignment horizontal="left" vertical="top" wrapText="1" indent="1"/>
    </xf>
    <xf numFmtId="44" fontId="5" fillId="0" borderId="0" xfId="4" applyFont="1" applyAlignment="1">
      <alignment horizontal="left" indent="1"/>
    </xf>
    <xf numFmtId="0" fontId="9" fillId="0" borderId="2" xfId="0" applyFont="1" applyBorder="1" applyAlignment="1">
      <alignment horizontal="left" vertical="top" indent="1"/>
    </xf>
    <xf numFmtId="0" fontId="9" fillId="0" borderId="2" xfId="0" applyFont="1" applyBorder="1" applyAlignment="1">
      <alignment horizontal="left" indent="1"/>
    </xf>
    <xf numFmtId="0" fontId="10" fillId="0" borderId="2" xfId="0" applyFont="1" applyBorder="1" applyAlignment="1">
      <alignment horizontal="left" vertical="top" wrapText="1" indent="1"/>
    </xf>
    <xf numFmtId="0" fontId="9" fillId="0" borderId="2" xfId="0" applyFont="1" applyBorder="1" applyAlignment="1">
      <alignment horizontal="left" vertical="top" wrapText="1" indent="1"/>
    </xf>
    <xf numFmtId="44" fontId="9" fillId="0" borderId="2" xfId="4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wrapText="1" indent="1"/>
    </xf>
    <xf numFmtId="44" fontId="10" fillId="0" borderId="2" xfId="4" applyFont="1" applyBorder="1" applyAlignment="1">
      <alignment horizontal="left" vertical="top" wrapText="1" indent="1"/>
    </xf>
    <xf numFmtId="44" fontId="13" fillId="0" borderId="2" xfId="4" applyFont="1" applyBorder="1" applyAlignment="1">
      <alignment horizontal="left" vertical="top" indent="1" shrinkToFit="1"/>
    </xf>
    <xf numFmtId="0" fontId="12" fillId="0" borderId="3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indent="1"/>
    </xf>
    <xf numFmtId="0" fontId="10" fillId="0" borderId="5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indent="1"/>
    </xf>
    <xf numFmtId="0" fontId="10" fillId="0" borderId="6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top" wrapText="1" indent="1"/>
    </xf>
    <xf numFmtId="0" fontId="16" fillId="0" borderId="5" xfId="0" applyFont="1" applyBorder="1" applyAlignment="1">
      <alignment horizontal="left" vertical="top" indent="1"/>
    </xf>
    <xf numFmtId="0" fontId="8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indent="1"/>
    </xf>
    <xf numFmtId="44" fontId="8" fillId="3" borderId="0" xfId="4" applyFont="1" applyFill="1" applyAlignment="1">
      <alignment horizontal="left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center" wrapText="1" indent="1"/>
    </xf>
    <xf numFmtId="0" fontId="15" fillId="4" borderId="8" xfId="0" applyFont="1" applyFill="1" applyBorder="1" applyAlignment="1">
      <alignment horizontal="left" vertical="top" indent="1"/>
    </xf>
    <xf numFmtId="0" fontId="10" fillId="0" borderId="10" xfId="0" applyFont="1" applyBorder="1" applyAlignment="1">
      <alignment horizontal="left" vertical="top" wrapText="1" indent="1"/>
    </xf>
    <xf numFmtId="44" fontId="13" fillId="0" borderId="4" xfId="4" applyFont="1" applyBorder="1" applyAlignment="1">
      <alignment horizontal="left" vertical="top" indent="1" shrinkToFit="1"/>
    </xf>
    <xf numFmtId="44" fontId="9" fillId="0" borderId="4" xfId="4" applyFont="1" applyBorder="1" applyAlignment="1">
      <alignment horizontal="left" indent="1"/>
    </xf>
    <xf numFmtId="0" fontId="10" fillId="0" borderId="11" xfId="0" applyFont="1" applyBorder="1" applyAlignment="1">
      <alignment horizontal="left" vertical="top" wrapText="1" indent="1"/>
    </xf>
    <xf numFmtId="44" fontId="15" fillId="4" borderId="3" xfId="4" applyFont="1" applyFill="1" applyBorder="1" applyAlignment="1">
      <alignment horizontal="left" indent="1"/>
    </xf>
    <xf numFmtId="44" fontId="9" fillId="4" borderId="3" xfId="4" applyFont="1" applyFill="1" applyBorder="1" applyAlignment="1">
      <alignment horizontal="left" indent="1"/>
    </xf>
    <xf numFmtId="0" fontId="9" fillId="0" borderId="7" xfId="0" applyFont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1" shrinkToFit="1"/>
    </xf>
    <xf numFmtId="0" fontId="9" fillId="0" borderId="10" xfId="0" applyFont="1" applyBorder="1" applyAlignment="1">
      <alignment horizontal="left" vertical="top" indent="1"/>
    </xf>
    <xf numFmtId="0" fontId="9" fillId="4" borderId="9" xfId="0" applyFont="1" applyFill="1" applyBorder="1" applyAlignment="1">
      <alignment horizontal="left" indent="1"/>
    </xf>
    <xf numFmtId="44" fontId="9" fillId="4" borderId="9" xfId="4" applyFont="1" applyFill="1" applyBorder="1" applyAlignment="1">
      <alignment horizontal="left" indent="1"/>
    </xf>
    <xf numFmtId="44" fontId="10" fillId="0" borderId="4" xfId="4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44" fontId="9" fillId="0" borderId="5" xfId="4" applyFont="1" applyBorder="1" applyAlignment="1">
      <alignment horizontal="left" vertical="top" wrapText="1" indent="1"/>
    </xf>
    <xf numFmtId="0" fontId="9" fillId="4" borderId="3" xfId="0" applyFont="1" applyFill="1" applyBorder="1" applyAlignment="1">
      <alignment horizontal="left" wrapText="1" indent="1"/>
    </xf>
    <xf numFmtId="166" fontId="21" fillId="4" borderId="7" xfId="0" applyNumberFormat="1" applyFont="1" applyFill="1" applyBorder="1" applyAlignment="1">
      <alignment horizontal="left" vertical="top" indent="1" shrinkToFit="1"/>
    </xf>
    <xf numFmtId="0" fontId="9" fillId="0" borderId="4" xfId="0" applyFont="1" applyBorder="1" applyAlignment="1">
      <alignment horizontal="left" indent="1"/>
    </xf>
    <xf numFmtId="44" fontId="13" fillId="0" borderId="5" xfId="4" applyFont="1" applyBorder="1" applyAlignment="1">
      <alignment horizontal="left" vertical="top" indent="1" shrinkToFit="1"/>
    </xf>
    <xf numFmtId="0" fontId="11" fillId="4" borderId="8" xfId="0" applyFont="1" applyFill="1" applyBorder="1" applyAlignment="1">
      <alignment horizontal="left" vertical="top" wrapText="1" indent="1"/>
    </xf>
    <xf numFmtId="0" fontId="11" fillId="4" borderId="9" xfId="0" applyFont="1" applyFill="1" applyBorder="1" applyAlignment="1">
      <alignment horizontal="left" vertical="top" wrapText="1" indent="1"/>
    </xf>
    <xf numFmtId="44" fontId="11" fillId="4" borderId="9" xfId="4" applyFont="1" applyFill="1" applyBorder="1" applyAlignment="1">
      <alignment horizontal="left" vertical="top" wrapText="1" indent="1"/>
    </xf>
    <xf numFmtId="44" fontId="21" fillId="4" borderId="3" xfId="4" applyFont="1" applyFill="1" applyBorder="1" applyAlignment="1">
      <alignment horizontal="left" vertical="top" indent="1" shrinkToFit="1"/>
    </xf>
    <xf numFmtId="0" fontId="11" fillId="4" borderId="7" xfId="0" applyFont="1" applyFill="1" applyBorder="1" applyAlignment="1">
      <alignment horizontal="left" vertical="top" wrapText="1" indent="1"/>
    </xf>
    <xf numFmtId="0" fontId="5" fillId="0" borderId="10" xfId="0" applyFont="1" applyBorder="1" applyAlignment="1">
      <alignment horizontal="left" vertical="top" indent="1"/>
    </xf>
    <xf numFmtId="0" fontId="5" fillId="0" borderId="4" xfId="0" applyFont="1" applyBorder="1" applyAlignment="1">
      <alignment horizontal="left" indent="1"/>
    </xf>
    <xf numFmtId="44" fontId="5" fillId="0" borderId="4" xfId="4" applyFont="1" applyBorder="1" applyAlignment="1">
      <alignment horizontal="left" indent="1"/>
    </xf>
    <xf numFmtId="44" fontId="15" fillId="4" borderId="9" xfId="4" applyFont="1" applyFill="1" applyBorder="1" applyAlignment="1">
      <alignment horizontal="left" wrapText="1" indent="1"/>
    </xf>
    <xf numFmtId="44" fontId="15" fillId="4" borderId="3" xfId="0" applyNumberFormat="1" applyFont="1" applyFill="1" applyBorder="1" applyAlignment="1">
      <alignment horizontal="left" wrapText="1" indent="1"/>
    </xf>
    <xf numFmtId="0" fontId="10" fillId="0" borderId="4" xfId="0" applyFont="1" applyBorder="1" applyAlignment="1">
      <alignment horizontal="left" wrapText="1" indent="1"/>
    </xf>
    <xf numFmtId="44" fontId="13" fillId="0" borderId="4" xfId="4" applyFont="1" applyFill="1" applyBorder="1" applyAlignment="1">
      <alignment horizontal="left" indent="1"/>
    </xf>
    <xf numFmtId="44" fontId="10" fillId="0" borderId="5" xfId="4" applyFont="1" applyBorder="1" applyAlignment="1">
      <alignment horizontal="left" vertical="top" wrapText="1" indent="1"/>
    </xf>
    <xf numFmtId="0" fontId="15" fillId="4" borderId="9" xfId="0" applyFont="1" applyFill="1" applyBorder="1" applyAlignment="1">
      <alignment horizontal="left" wrapText="1" indent="1"/>
    </xf>
    <xf numFmtId="44" fontId="11" fillId="4" borderId="3" xfId="4" applyFont="1" applyFill="1" applyBorder="1" applyAlignment="1">
      <alignment horizontal="left" vertical="top" wrapText="1" indent="1"/>
    </xf>
    <xf numFmtId="0" fontId="15" fillId="4" borderId="12" xfId="0" applyFont="1" applyFill="1" applyBorder="1" applyAlignment="1">
      <alignment horizontal="left" vertical="top" indent="1"/>
    </xf>
    <xf numFmtId="0" fontId="9" fillId="0" borderId="4" xfId="0" applyNumberFormat="1" applyFont="1" applyBorder="1" applyAlignment="1">
      <alignment horizontal="left" vertical="top" wrapText="1" indent="1"/>
    </xf>
    <xf numFmtId="44" fontId="10" fillId="0" borderId="4" xfId="4" applyFont="1" applyFill="1" applyBorder="1" applyAlignment="1" applyProtection="1">
      <alignment horizontal="left" indent="1"/>
    </xf>
    <xf numFmtId="44" fontId="10" fillId="0" borderId="4" xfId="4" applyFont="1" applyBorder="1" applyAlignment="1" applyProtection="1">
      <alignment horizontal="left" wrapText="1" indent="1"/>
    </xf>
    <xf numFmtId="44" fontId="15" fillId="4" borderId="3" xfId="4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indent="1"/>
    </xf>
    <xf numFmtId="164" fontId="6" fillId="0" borderId="0" xfId="5" applyFont="1" applyAlignment="1">
      <alignment horizontal="left" indent="1"/>
    </xf>
    <xf numFmtId="164" fontId="17" fillId="3" borderId="0" xfId="5" applyFont="1" applyFill="1" applyAlignment="1">
      <alignment horizontal="left" indent="1"/>
    </xf>
    <xf numFmtId="164" fontId="6" fillId="0" borderId="4" xfId="5" applyFont="1" applyBorder="1" applyAlignment="1">
      <alignment horizontal="left" indent="1"/>
    </xf>
    <xf numFmtId="164" fontId="6" fillId="0" borderId="5" xfId="5" applyFont="1" applyBorder="1" applyAlignment="1">
      <alignment horizontal="left" vertical="top" wrapText="1" indent="1"/>
    </xf>
    <xf numFmtId="164" fontId="20" fillId="0" borderId="2" xfId="5" applyFont="1" applyBorder="1" applyAlignment="1">
      <alignment horizontal="left" vertical="top" wrapText="1" indent="1"/>
    </xf>
    <xf numFmtId="164" fontId="6" fillId="0" borderId="2" xfId="5" applyFont="1" applyBorder="1" applyAlignment="1">
      <alignment horizontal="left" vertical="top" wrapText="1" indent="1"/>
    </xf>
    <xf numFmtId="164" fontId="23" fillId="0" borderId="4" xfId="5" applyFont="1" applyBorder="1" applyAlignment="1">
      <alignment horizontal="left" indent="1" shrinkToFit="1"/>
    </xf>
    <xf numFmtId="164" fontId="17" fillId="4" borderId="9" xfId="5" applyFont="1" applyFill="1" applyBorder="1" applyAlignment="1">
      <alignment horizontal="left" wrapText="1" indent="1"/>
    </xf>
    <xf numFmtId="164" fontId="23" fillId="0" borderId="2" xfId="5" applyFont="1" applyBorder="1" applyAlignment="1">
      <alignment horizontal="left" vertical="center" indent="1" shrinkToFit="1"/>
    </xf>
    <xf numFmtId="164" fontId="23" fillId="0" borderId="2" xfId="5" applyFont="1" applyBorder="1" applyAlignment="1">
      <alignment horizontal="left" vertical="top" indent="1" shrinkToFit="1"/>
    </xf>
    <xf numFmtId="164" fontId="23" fillId="0" borderId="2" xfId="5" applyFont="1" applyBorder="1" applyAlignment="1">
      <alignment horizontal="left" vertical="top" indent="3" shrinkToFit="1"/>
    </xf>
    <xf numFmtId="164" fontId="24" fillId="4" borderId="9" xfId="5" applyFont="1" applyFill="1" applyBorder="1" applyAlignment="1">
      <alignment horizontal="left" vertical="top" wrapText="1" indent="1"/>
    </xf>
    <xf numFmtId="164" fontId="20" fillId="0" borderId="4" xfId="5" applyFont="1" applyBorder="1" applyAlignment="1">
      <alignment horizontal="left" vertical="top" wrapText="1" indent="1"/>
    </xf>
    <xf numFmtId="164" fontId="23" fillId="0" borderId="4" xfId="5" applyFont="1" applyBorder="1" applyAlignment="1">
      <alignment horizontal="left" vertical="top" indent="1" shrinkToFit="1"/>
    </xf>
    <xf numFmtId="164" fontId="23" fillId="0" borderId="5" xfId="5" applyFont="1" applyBorder="1" applyAlignment="1">
      <alignment horizontal="left" vertical="top" indent="1" shrinkToFit="1"/>
    </xf>
    <xf numFmtId="164" fontId="6" fillId="4" borderId="9" xfId="5" applyFont="1" applyFill="1" applyBorder="1" applyAlignment="1">
      <alignment horizontal="left" indent="1"/>
    </xf>
    <xf numFmtId="164" fontId="6" fillId="0" borderId="5" xfId="5" applyFont="1" applyBorder="1" applyAlignment="1">
      <alignment horizontal="left" indent="1"/>
    </xf>
    <xf numFmtId="164" fontId="6" fillId="0" borderId="2" xfId="5" applyFont="1" applyBorder="1" applyAlignment="1">
      <alignment horizontal="left" indent="1"/>
    </xf>
    <xf numFmtId="164" fontId="6" fillId="0" borderId="1" xfId="5" applyFont="1" applyBorder="1" applyAlignment="1">
      <alignment horizontal="left" indent="1"/>
    </xf>
    <xf numFmtId="0" fontId="11" fillId="2" borderId="2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justify" wrapText="1"/>
    </xf>
    <xf numFmtId="0" fontId="9" fillId="0" borderId="11" xfId="0" applyFont="1" applyBorder="1" applyAlignment="1">
      <alignment horizontal="justify" vertical="justify" wrapText="1"/>
    </xf>
    <xf numFmtId="0" fontId="9" fillId="0" borderId="3" xfId="0" applyFont="1" applyBorder="1" applyAlignment="1">
      <alignment horizontal="justify" vertical="justify"/>
    </xf>
    <xf numFmtId="44" fontId="15" fillId="5" borderId="0" xfId="4" applyFont="1" applyFill="1" applyAlignment="1">
      <alignment horizontal="left" indent="1"/>
    </xf>
    <xf numFmtId="44" fontId="15" fillId="0" borderId="0" xfId="4" applyFont="1" applyAlignment="1">
      <alignment horizontal="left" indent="1"/>
    </xf>
    <xf numFmtId="0" fontId="17" fillId="3" borderId="0" xfId="0" applyFont="1" applyFill="1" applyAlignment="1">
      <alignment horizontal="left" vertical="top" indent="1"/>
    </xf>
    <xf numFmtId="44" fontId="9" fillId="3" borderId="5" xfId="4" applyFont="1" applyFill="1" applyBorder="1" applyAlignment="1" applyProtection="1">
      <alignment horizontal="left" indent="1"/>
      <protection locked="0"/>
    </xf>
    <xf numFmtId="44" fontId="9" fillId="2" borderId="5" xfId="4" applyFont="1" applyFill="1" applyBorder="1" applyAlignment="1" applyProtection="1">
      <alignment horizontal="left" indent="1"/>
      <protection locked="0"/>
    </xf>
    <xf numFmtId="44" fontId="9" fillId="3" borderId="2" xfId="4" applyFont="1" applyFill="1" applyBorder="1" applyAlignment="1" applyProtection="1">
      <alignment horizontal="left" indent="1"/>
      <protection locked="0"/>
    </xf>
    <xf numFmtId="44" fontId="9" fillId="2" borderId="2" xfId="4" applyFont="1" applyFill="1" applyBorder="1" applyAlignment="1" applyProtection="1">
      <alignment horizontal="left" indent="1"/>
      <protection locked="0"/>
    </xf>
    <xf numFmtId="44" fontId="6" fillId="2" borderId="0" xfId="4" applyFont="1" applyFill="1" applyAlignment="1" applyProtection="1">
      <alignment horizontal="left" indent="1"/>
      <protection locked="0"/>
    </xf>
    <xf numFmtId="44" fontId="6" fillId="0" borderId="0" xfId="4" applyFont="1" applyAlignment="1" applyProtection="1">
      <alignment horizontal="left" indent="1"/>
      <protection locked="0"/>
    </xf>
    <xf numFmtId="44" fontId="6" fillId="2" borderId="2" xfId="4" applyFont="1" applyFill="1" applyBorder="1" applyAlignment="1" applyProtection="1">
      <alignment horizontal="left" indent="1"/>
      <protection locked="0"/>
    </xf>
    <xf numFmtId="44" fontId="13" fillId="3" borderId="5" xfId="4" applyFont="1" applyFill="1" applyBorder="1" applyAlignment="1" applyProtection="1">
      <alignment horizontal="left" vertical="top" indent="1" shrinkToFit="1"/>
      <protection locked="0"/>
    </xf>
    <xf numFmtId="44" fontId="13" fillId="3" borderId="2" xfId="4" applyFont="1" applyFill="1" applyBorder="1" applyAlignment="1" applyProtection="1">
      <alignment horizontal="left" vertical="top" indent="1" shrinkToFit="1"/>
      <protection locked="0"/>
    </xf>
    <xf numFmtId="44" fontId="10" fillId="3" borderId="2" xfId="4" applyFont="1" applyFill="1" applyBorder="1" applyAlignment="1" applyProtection="1">
      <alignment horizontal="left" vertical="top" wrapText="1" indent="1"/>
      <protection locked="0"/>
    </xf>
    <xf numFmtId="44" fontId="13" fillId="2" borderId="2" xfId="4" applyFont="1" applyFill="1" applyBorder="1" applyAlignment="1" applyProtection="1">
      <alignment horizontal="left" vertical="top" indent="1" shrinkToFit="1"/>
      <protection locked="0"/>
    </xf>
    <xf numFmtId="44" fontId="10" fillId="0" borderId="2" xfId="4" applyFont="1" applyBorder="1" applyAlignment="1" applyProtection="1">
      <alignment horizontal="left" vertical="top" wrapText="1" indent="1"/>
      <protection locked="0"/>
    </xf>
    <xf numFmtId="44" fontId="13" fillId="0" borderId="2" xfId="4" applyFont="1" applyBorder="1" applyAlignment="1" applyProtection="1">
      <alignment horizontal="left" vertical="top" indent="1" shrinkToFit="1"/>
      <protection locked="0"/>
    </xf>
    <xf numFmtId="44" fontId="13" fillId="3" borderId="2" xfId="4" applyFont="1" applyFill="1" applyBorder="1" applyAlignment="1" applyProtection="1">
      <alignment horizontal="left" vertical="top" indent="3" shrinkToFit="1"/>
      <protection locked="0"/>
    </xf>
    <xf numFmtId="44" fontId="13" fillId="3" borderId="2" xfId="4" applyFont="1" applyFill="1" applyBorder="1" applyAlignment="1" applyProtection="1">
      <alignment horizontal="left" vertical="center" indent="1" shrinkToFit="1"/>
      <protection locked="0"/>
    </xf>
    <xf numFmtId="44" fontId="10" fillId="2" borderId="2" xfId="4" applyFont="1" applyFill="1" applyBorder="1" applyAlignment="1" applyProtection="1">
      <alignment horizontal="left" vertical="top" wrapText="1" indent="1"/>
      <protection locked="0"/>
    </xf>
    <xf numFmtId="44" fontId="9" fillId="0" borderId="2" xfId="4" applyFont="1" applyBorder="1" applyAlignment="1" applyProtection="1">
      <alignment horizontal="left" vertical="top" wrapText="1" indent="1"/>
      <protection locked="0"/>
    </xf>
    <xf numFmtId="0" fontId="17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left" vertical="top" indent="1"/>
    </xf>
    <xf numFmtId="0" fontId="19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11" fillId="4" borderId="8" xfId="0" applyFont="1" applyFill="1" applyBorder="1" applyAlignment="1">
      <alignment horizontal="left" vertical="top" wrapText="1" indent="1"/>
    </xf>
    <xf numFmtId="0" fontId="0" fillId="4" borderId="9" xfId="0" applyFill="1" applyBorder="1" applyAlignment="1">
      <alignment horizontal="left" vertical="top" indent="1"/>
    </xf>
    <xf numFmtId="44" fontId="15" fillId="5" borderId="0" xfId="4" applyFont="1" applyFill="1" applyAlignment="1">
      <alignment horizontal="left" indent="1"/>
    </xf>
    <xf numFmtId="0" fontId="18" fillId="5" borderId="0" xfId="0" applyFont="1" applyFill="1" applyAlignment="1">
      <alignment horizontal="left" indent="1"/>
    </xf>
    <xf numFmtId="0" fontId="0" fillId="0" borderId="9" xfId="0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165" fontId="13" fillId="0" borderId="0" xfId="0" applyNumberFormat="1" applyFont="1" applyAlignment="1">
      <alignment horizontal="left" vertical="top" indent="2" shrinkToFit="1"/>
    </xf>
    <xf numFmtId="0" fontId="15" fillId="4" borderId="9" xfId="0" applyFont="1" applyFill="1" applyBorder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4" borderId="9" xfId="0" applyFont="1" applyFill="1" applyBorder="1" applyAlignment="1">
      <alignment horizontal="left" vertical="top" wrapText="1" indent="1"/>
    </xf>
  </cellXfs>
  <cellStyles count="6">
    <cellStyle name="Currency 2" xfId="3" xr:uid="{00000000-0005-0000-0000-000000000000}"/>
    <cellStyle name="Normal 2" xfId="2" xr:uid="{00000000-0005-0000-0000-000001000000}"/>
    <cellStyle name="Normalno" xfId="0" builtinId="0"/>
    <cellStyle name="Normalno 2" xfId="1" xr:uid="{00000000-0005-0000-0000-000003000000}"/>
    <cellStyle name="Valuta" xfId="4" builtinId="4"/>
    <cellStyle name="Zarez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6"/>
  <sheetViews>
    <sheetView tabSelected="1" view="pageBreakPreview" topLeftCell="A6" zoomScaleNormal="100" zoomScaleSheetLayoutView="100" workbookViewId="0">
      <selection activeCell="E12" sqref="E12"/>
    </sheetView>
  </sheetViews>
  <sheetFormatPr defaultColWidth="8.85546875" defaultRowHeight="22.5" x14ac:dyDescent="0.3"/>
  <cols>
    <col min="1" max="1" width="8.85546875" style="2"/>
    <col min="2" max="2" width="9.28515625" style="21" customWidth="1"/>
    <col min="3" max="3" width="70" style="15" customWidth="1"/>
    <col min="4" max="4" width="9.5703125" style="2" customWidth="1"/>
    <col min="5" max="5" width="15.42578125" style="89" customWidth="1"/>
    <col min="6" max="6" width="18.5703125" style="25" customWidth="1"/>
    <col min="7" max="7" width="27" style="25" customWidth="1"/>
    <col min="8" max="16384" width="8.85546875" style="2"/>
  </cols>
  <sheetData>
    <row r="1" spans="2:13" ht="34.9" customHeight="1" x14ac:dyDescent="0.3"/>
    <row r="2" spans="2:13" ht="58.15" customHeight="1" x14ac:dyDescent="0.25">
      <c r="B2" s="134" t="s">
        <v>43</v>
      </c>
      <c r="C2" s="135"/>
      <c r="D2" s="135"/>
      <c r="E2" s="135"/>
      <c r="F2" s="135"/>
      <c r="G2" s="135"/>
    </row>
    <row r="3" spans="2:13" ht="40.15" customHeight="1" x14ac:dyDescent="0.2">
      <c r="B3" s="132" t="s">
        <v>41</v>
      </c>
      <c r="C3" s="133"/>
      <c r="D3" s="114"/>
      <c r="E3" s="114"/>
      <c r="F3" s="114"/>
      <c r="G3" s="44"/>
    </row>
    <row r="4" spans="2:13" ht="40.15" customHeight="1" x14ac:dyDescent="0.35">
      <c r="B4" s="114" t="s">
        <v>42</v>
      </c>
      <c r="C4" s="44"/>
      <c r="D4" s="45"/>
      <c r="E4" s="90"/>
      <c r="F4" s="46"/>
      <c r="G4" s="46"/>
    </row>
    <row r="5" spans="2:13" ht="25.15" customHeight="1" x14ac:dyDescent="0.35">
      <c r="B5" s="6"/>
      <c r="C5" s="3"/>
      <c r="D5" s="1"/>
      <c r="F5" s="4"/>
      <c r="G5" s="5"/>
    </row>
    <row r="6" spans="2:13" ht="19.5" customHeight="1" x14ac:dyDescent="0.35">
      <c r="B6" s="6"/>
      <c r="C6" s="3"/>
      <c r="D6" s="1"/>
      <c r="F6" s="4"/>
      <c r="G6" s="5"/>
    </row>
    <row r="7" spans="2:13" ht="52.15" customHeight="1" x14ac:dyDescent="0.2">
      <c r="B7" s="88" t="s">
        <v>2</v>
      </c>
      <c r="C7" s="88" t="s">
        <v>3</v>
      </c>
      <c r="D7" s="108" t="s">
        <v>51</v>
      </c>
      <c r="E7" s="108" t="s">
        <v>4</v>
      </c>
      <c r="F7" s="108" t="s">
        <v>50</v>
      </c>
      <c r="G7" s="108" t="s">
        <v>5</v>
      </c>
    </row>
    <row r="8" spans="2:13" ht="16.899999999999999" customHeight="1" x14ac:dyDescent="0.3">
      <c r="B8" s="26"/>
      <c r="C8" s="84"/>
      <c r="D8" s="66"/>
      <c r="E8" s="91"/>
      <c r="F8" s="85"/>
      <c r="G8" s="86"/>
    </row>
    <row r="9" spans="2:13" ht="34.9" customHeight="1" x14ac:dyDescent="0.3">
      <c r="B9" s="83" t="s">
        <v>1</v>
      </c>
      <c r="C9" s="138" t="s">
        <v>44</v>
      </c>
      <c r="D9" s="142"/>
      <c r="E9" s="142"/>
      <c r="F9" s="142"/>
      <c r="G9" s="87"/>
      <c r="H9" s="9"/>
      <c r="I9" s="9"/>
      <c r="J9" s="9"/>
      <c r="K9" s="8"/>
    </row>
    <row r="10" spans="2:13" ht="133.9" customHeight="1" x14ac:dyDescent="0.3">
      <c r="B10" s="36"/>
      <c r="C10" s="109" t="s">
        <v>53</v>
      </c>
      <c r="D10" s="62"/>
      <c r="E10" s="92"/>
      <c r="F10" s="63"/>
      <c r="G10" s="63"/>
      <c r="H10" s="9"/>
      <c r="I10" s="9"/>
      <c r="J10" s="9"/>
      <c r="K10" s="8"/>
    </row>
    <row r="11" spans="2:13" x14ac:dyDescent="0.3">
      <c r="B11" s="38"/>
      <c r="C11" s="34" t="s">
        <v>30</v>
      </c>
      <c r="D11" s="31"/>
      <c r="E11" s="93"/>
      <c r="F11" s="30"/>
      <c r="G11" s="32"/>
      <c r="H11" s="9"/>
      <c r="I11" s="9"/>
      <c r="J11" s="9"/>
      <c r="K11" s="8"/>
    </row>
    <row r="12" spans="2:13" ht="21.75" customHeight="1" x14ac:dyDescent="0.3">
      <c r="B12" s="38"/>
      <c r="C12" s="35" t="s">
        <v>11</v>
      </c>
      <c r="D12" s="31" t="s">
        <v>16</v>
      </c>
      <c r="E12" s="93">
        <v>1</v>
      </c>
      <c r="F12" s="123">
        <v>0</v>
      </c>
      <c r="G12" s="130">
        <v>0</v>
      </c>
      <c r="H12" s="8"/>
      <c r="I12" s="8"/>
      <c r="J12" s="8"/>
      <c r="K12" s="8"/>
    </row>
    <row r="13" spans="2:13" ht="21.75" customHeight="1" x14ac:dyDescent="0.3">
      <c r="B13" s="38"/>
      <c r="C13" s="35" t="s">
        <v>39</v>
      </c>
      <c r="D13" s="31"/>
      <c r="E13" s="93"/>
      <c r="F13" s="131"/>
      <c r="G13" s="126"/>
      <c r="H13" s="10"/>
      <c r="I13" s="10"/>
      <c r="J13" s="10"/>
      <c r="K13" s="10"/>
      <c r="L13" s="11"/>
      <c r="M13" s="11"/>
    </row>
    <row r="14" spans="2:13" ht="21.75" customHeight="1" x14ac:dyDescent="0.3">
      <c r="B14" s="38"/>
      <c r="C14" s="35" t="s">
        <v>12</v>
      </c>
      <c r="D14" s="31" t="s">
        <v>16</v>
      </c>
      <c r="E14" s="93">
        <v>1</v>
      </c>
      <c r="F14" s="123">
        <v>0</v>
      </c>
      <c r="G14" s="130">
        <f t="shared" ref="G14:G23" si="0">PRODUCT(F14,E14)</f>
        <v>0</v>
      </c>
      <c r="H14" s="12"/>
      <c r="I14" s="13"/>
      <c r="J14" s="13"/>
      <c r="K14" s="13"/>
      <c r="L14" s="14"/>
      <c r="M14" s="14"/>
    </row>
    <row r="15" spans="2:13" x14ac:dyDescent="0.3">
      <c r="B15" s="38"/>
      <c r="C15" s="35" t="s">
        <v>40</v>
      </c>
      <c r="D15" s="31"/>
      <c r="E15" s="94"/>
      <c r="F15" s="131"/>
      <c r="G15" s="126"/>
      <c r="H15" s="10"/>
      <c r="I15" s="10"/>
      <c r="J15" s="10"/>
      <c r="K15" s="10"/>
      <c r="L15" s="11"/>
      <c r="M15" s="15"/>
    </row>
    <row r="16" spans="2:13" x14ac:dyDescent="0.3">
      <c r="B16" s="39"/>
      <c r="C16" s="35" t="s">
        <v>13</v>
      </c>
      <c r="D16" s="31" t="s">
        <v>16</v>
      </c>
      <c r="E16" s="93">
        <v>5</v>
      </c>
      <c r="F16" s="123">
        <v>0</v>
      </c>
      <c r="G16" s="130">
        <f t="shared" si="0"/>
        <v>0</v>
      </c>
      <c r="H16" s="13"/>
      <c r="I16" s="13"/>
      <c r="J16" s="13"/>
      <c r="K16" s="13"/>
      <c r="L16" s="14"/>
      <c r="M16" s="15"/>
    </row>
    <row r="17" spans="2:13" x14ac:dyDescent="0.3">
      <c r="B17" s="40"/>
      <c r="C17" s="35" t="s">
        <v>14</v>
      </c>
      <c r="D17" s="31" t="s">
        <v>16</v>
      </c>
      <c r="E17" s="93">
        <v>3</v>
      </c>
      <c r="F17" s="123">
        <v>0</v>
      </c>
      <c r="G17" s="130">
        <f t="shared" si="0"/>
        <v>0</v>
      </c>
      <c r="H17" s="13"/>
      <c r="I17" s="13"/>
      <c r="J17" s="13"/>
      <c r="K17" s="13"/>
      <c r="L17" s="14"/>
      <c r="M17" s="15"/>
    </row>
    <row r="18" spans="2:13" x14ac:dyDescent="0.3">
      <c r="B18" s="40"/>
      <c r="C18" s="35" t="s">
        <v>15</v>
      </c>
      <c r="D18" s="31" t="s">
        <v>16</v>
      </c>
      <c r="E18" s="93">
        <v>1</v>
      </c>
      <c r="F18" s="123">
        <v>0</v>
      </c>
      <c r="G18" s="130">
        <f t="shared" si="0"/>
        <v>0</v>
      </c>
      <c r="H18" s="13"/>
      <c r="I18" s="13"/>
      <c r="J18" s="13"/>
      <c r="K18" s="13"/>
      <c r="L18" s="14"/>
      <c r="M18" s="15"/>
    </row>
    <row r="19" spans="2:13" x14ac:dyDescent="0.3">
      <c r="B19" s="41"/>
      <c r="C19" s="58"/>
      <c r="D19" s="78"/>
      <c r="E19" s="95"/>
      <c r="F19" s="79"/>
      <c r="G19" s="61"/>
      <c r="H19" s="8"/>
      <c r="I19" s="8"/>
      <c r="J19" s="8"/>
      <c r="K19" s="8"/>
    </row>
    <row r="20" spans="2:13" ht="37.15" customHeight="1" x14ac:dyDescent="0.3">
      <c r="B20" s="72" t="s">
        <v>0</v>
      </c>
      <c r="C20" s="68" t="s">
        <v>17</v>
      </c>
      <c r="D20" s="81"/>
      <c r="E20" s="96"/>
      <c r="F20" s="76"/>
      <c r="G20" s="82"/>
      <c r="H20" s="10"/>
      <c r="I20" s="8"/>
      <c r="J20" s="8"/>
      <c r="K20" s="8"/>
    </row>
    <row r="21" spans="2:13" ht="129.6" customHeight="1" x14ac:dyDescent="0.3">
      <c r="B21" s="42"/>
      <c r="C21" s="109" t="s">
        <v>26</v>
      </c>
      <c r="D21" s="62"/>
      <c r="E21" s="92"/>
      <c r="F21" s="63"/>
      <c r="G21" s="80"/>
      <c r="H21" s="9"/>
      <c r="I21" s="8"/>
      <c r="J21" s="8"/>
      <c r="K21" s="8"/>
    </row>
    <row r="22" spans="2:13" x14ac:dyDescent="0.3">
      <c r="B22" s="40"/>
      <c r="C22" s="35" t="s">
        <v>18</v>
      </c>
      <c r="D22" s="48" t="s">
        <v>46</v>
      </c>
      <c r="E22" s="97">
        <v>167.8</v>
      </c>
      <c r="F22" s="129">
        <v>0</v>
      </c>
      <c r="G22" s="130">
        <f t="shared" si="0"/>
        <v>0</v>
      </c>
      <c r="H22" s="18"/>
      <c r="I22" s="8"/>
      <c r="J22" s="8"/>
      <c r="K22" s="8"/>
    </row>
    <row r="23" spans="2:13" x14ac:dyDescent="0.3">
      <c r="B23" s="39"/>
      <c r="C23" s="35" t="s">
        <v>19</v>
      </c>
      <c r="D23" s="48" t="s">
        <v>46</v>
      </c>
      <c r="E23" s="98">
        <v>48.66</v>
      </c>
      <c r="F23" s="123">
        <v>0</v>
      </c>
      <c r="G23" s="130">
        <f t="shared" si="0"/>
        <v>0</v>
      </c>
      <c r="H23" s="19"/>
      <c r="I23" s="8"/>
      <c r="J23" s="8"/>
      <c r="K23" s="8"/>
    </row>
    <row r="24" spans="2:13" x14ac:dyDescent="0.3">
      <c r="B24" s="43"/>
      <c r="C24" s="73"/>
      <c r="D24" s="74"/>
      <c r="E24" s="91"/>
      <c r="F24" s="75"/>
      <c r="G24" s="75"/>
    </row>
    <row r="25" spans="2:13" ht="34.9" customHeight="1" x14ac:dyDescent="0.3">
      <c r="B25" s="72" t="s">
        <v>6</v>
      </c>
      <c r="C25" s="68" t="s">
        <v>22</v>
      </c>
      <c r="D25" s="145"/>
      <c r="E25" s="145"/>
      <c r="F25" s="76"/>
      <c r="G25" s="77"/>
      <c r="H25" s="146"/>
      <c r="I25" s="146"/>
      <c r="J25" s="146"/>
      <c r="K25" s="8"/>
    </row>
    <row r="26" spans="2:13" ht="192.6" customHeight="1" x14ac:dyDescent="0.3">
      <c r="B26" s="42"/>
      <c r="C26" s="109" t="s">
        <v>54</v>
      </c>
      <c r="D26" s="62"/>
      <c r="E26" s="92"/>
      <c r="F26" s="63"/>
      <c r="G26" s="62"/>
      <c r="H26" s="143"/>
      <c r="I26" s="143"/>
      <c r="J26" s="143"/>
      <c r="K26" s="8"/>
    </row>
    <row r="27" spans="2:13" x14ac:dyDescent="0.3">
      <c r="B27" s="38"/>
      <c r="C27" s="35" t="s">
        <v>23</v>
      </c>
      <c r="D27" s="28" t="s">
        <v>24</v>
      </c>
      <c r="E27" s="99">
        <v>51.92</v>
      </c>
      <c r="F27" s="128">
        <v>0</v>
      </c>
      <c r="G27" s="125">
        <f>PRODUCT(F27,E27)</f>
        <v>0</v>
      </c>
      <c r="H27" s="144"/>
      <c r="I27" s="144"/>
      <c r="J27" s="144"/>
      <c r="K27" s="8"/>
    </row>
    <row r="28" spans="2:13" x14ac:dyDescent="0.3">
      <c r="B28" s="41"/>
      <c r="C28" s="58"/>
      <c r="D28" s="66"/>
      <c r="E28" s="91"/>
      <c r="F28" s="52"/>
      <c r="G28" s="51"/>
      <c r="H28" s="8"/>
      <c r="I28" s="8"/>
      <c r="J28" s="8"/>
      <c r="K28" s="8"/>
    </row>
    <row r="29" spans="2:13" ht="33.6" customHeight="1" x14ac:dyDescent="0.3">
      <c r="B29" s="65" t="s">
        <v>7</v>
      </c>
      <c r="C29" s="68" t="s">
        <v>25</v>
      </c>
      <c r="D29" s="69"/>
      <c r="E29" s="100"/>
      <c r="F29" s="70"/>
      <c r="G29" s="71"/>
      <c r="H29" s="16"/>
      <c r="I29" s="8"/>
      <c r="J29" s="8"/>
      <c r="K29" s="8"/>
    </row>
    <row r="30" spans="2:13" ht="334.15" customHeight="1" x14ac:dyDescent="0.3">
      <c r="B30" s="42"/>
      <c r="C30" s="109" t="s">
        <v>52</v>
      </c>
      <c r="D30" s="62"/>
      <c r="E30" s="92"/>
      <c r="F30" s="63"/>
      <c r="G30" s="67"/>
      <c r="H30" s="9"/>
      <c r="I30" s="8"/>
      <c r="J30" s="8"/>
      <c r="K30" s="8"/>
    </row>
    <row r="31" spans="2:13" x14ac:dyDescent="0.3">
      <c r="B31" s="38"/>
      <c r="C31" s="34" t="s">
        <v>30</v>
      </c>
      <c r="D31" s="28"/>
      <c r="E31" s="93"/>
      <c r="F31" s="32"/>
      <c r="G31" s="33"/>
      <c r="H31" s="7"/>
      <c r="I31" s="8"/>
      <c r="J31" s="8"/>
      <c r="K31" s="8"/>
    </row>
    <row r="32" spans="2:13" x14ac:dyDescent="0.3">
      <c r="B32" s="38"/>
      <c r="C32" s="35" t="s">
        <v>11</v>
      </c>
      <c r="D32" s="28" t="s">
        <v>16</v>
      </c>
      <c r="E32" s="93">
        <v>1</v>
      </c>
      <c r="F32" s="124">
        <v>0</v>
      </c>
      <c r="G32" s="125">
        <f t="shared" ref="G32:G38" si="1">PRODUCT(F32,E32)</f>
        <v>0</v>
      </c>
      <c r="H32" s="7"/>
      <c r="I32" s="8"/>
      <c r="J32" s="8"/>
      <c r="K32" s="8"/>
    </row>
    <row r="33" spans="2:11" x14ac:dyDescent="0.3">
      <c r="B33" s="38"/>
      <c r="C33" s="35" t="s">
        <v>39</v>
      </c>
      <c r="D33" s="28"/>
      <c r="E33" s="93"/>
      <c r="F33" s="126"/>
      <c r="G33" s="127"/>
      <c r="H33" s="7"/>
      <c r="I33" s="8"/>
      <c r="J33" s="8"/>
      <c r="K33" s="8"/>
    </row>
    <row r="34" spans="2:11" x14ac:dyDescent="0.3">
      <c r="B34" s="38"/>
      <c r="C34" s="35" t="s">
        <v>12</v>
      </c>
      <c r="D34" s="28" t="s">
        <v>16</v>
      </c>
      <c r="E34" s="93">
        <v>1</v>
      </c>
      <c r="F34" s="124">
        <v>0</v>
      </c>
      <c r="G34" s="125">
        <f t="shared" si="1"/>
        <v>0</v>
      </c>
      <c r="H34" s="7"/>
      <c r="I34" s="8"/>
      <c r="J34" s="8"/>
      <c r="K34" s="8"/>
    </row>
    <row r="35" spans="2:11" x14ac:dyDescent="0.3">
      <c r="B35" s="38"/>
      <c r="C35" s="35" t="s">
        <v>40</v>
      </c>
      <c r="D35" s="28"/>
      <c r="E35" s="93"/>
      <c r="F35" s="126"/>
      <c r="G35" s="127"/>
      <c r="H35" s="7"/>
      <c r="I35" s="8"/>
      <c r="J35" s="8"/>
      <c r="K35" s="8"/>
    </row>
    <row r="36" spans="2:11" x14ac:dyDescent="0.3">
      <c r="B36" s="38"/>
      <c r="C36" s="35" t="s">
        <v>13</v>
      </c>
      <c r="D36" s="28" t="s">
        <v>16</v>
      </c>
      <c r="E36" s="93">
        <v>5</v>
      </c>
      <c r="F36" s="124">
        <v>0</v>
      </c>
      <c r="G36" s="125">
        <f t="shared" si="1"/>
        <v>0</v>
      </c>
      <c r="H36" s="7"/>
      <c r="I36" s="8"/>
      <c r="J36" s="8"/>
      <c r="K36" s="8"/>
    </row>
    <row r="37" spans="2:11" x14ac:dyDescent="0.3">
      <c r="B37" s="38"/>
      <c r="C37" s="35" t="s">
        <v>14</v>
      </c>
      <c r="D37" s="28" t="s">
        <v>16</v>
      </c>
      <c r="E37" s="93">
        <v>3</v>
      </c>
      <c r="F37" s="124">
        <v>0</v>
      </c>
      <c r="G37" s="125">
        <f t="shared" si="1"/>
        <v>0</v>
      </c>
      <c r="H37" s="7"/>
      <c r="I37" s="8"/>
      <c r="J37" s="8"/>
      <c r="K37" s="8"/>
    </row>
    <row r="38" spans="2:11" x14ac:dyDescent="0.3">
      <c r="B38" s="38"/>
      <c r="C38" s="35" t="s">
        <v>15</v>
      </c>
      <c r="D38" s="28" t="s">
        <v>16</v>
      </c>
      <c r="E38" s="93">
        <v>1</v>
      </c>
      <c r="F38" s="124">
        <v>0</v>
      </c>
      <c r="G38" s="125">
        <f t="shared" si="1"/>
        <v>0</v>
      </c>
      <c r="H38" s="7"/>
      <c r="I38" s="8"/>
      <c r="J38" s="8"/>
      <c r="K38" s="8"/>
    </row>
    <row r="39" spans="2:11" x14ac:dyDescent="0.3">
      <c r="B39" s="38"/>
      <c r="C39" s="35"/>
      <c r="D39" s="28"/>
      <c r="E39" s="93"/>
      <c r="F39" s="32"/>
      <c r="G39" s="33"/>
      <c r="H39" s="7"/>
      <c r="I39" s="8"/>
      <c r="J39" s="8"/>
      <c r="K39" s="8"/>
    </row>
    <row r="40" spans="2:11" x14ac:dyDescent="0.3">
      <c r="B40" s="38"/>
      <c r="C40" s="50"/>
      <c r="D40" s="47"/>
      <c r="E40" s="101"/>
      <c r="F40" s="61"/>
      <c r="G40" s="51"/>
      <c r="H40" s="7"/>
      <c r="I40" s="8"/>
      <c r="J40" s="8"/>
      <c r="K40" s="8"/>
    </row>
    <row r="41" spans="2:11" ht="38.450000000000003" customHeight="1" x14ac:dyDescent="0.3">
      <c r="B41" s="49" t="s">
        <v>8</v>
      </c>
      <c r="C41" s="138" t="s">
        <v>49</v>
      </c>
      <c r="D41" s="147"/>
      <c r="E41" s="147"/>
      <c r="F41" s="147"/>
      <c r="G41" s="64"/>
      <c r="H41" s="146"/>
      <c r="I41" s="146"/>
      <c r="J41" s="146"/>
      <c r="K41" s="146"/>
    </row>
    <row r="42" spans="2:11" ht="132" customHeight="1" x14ac:dyDescent="0.2">
      <c r="B42" s="38"/>
      <c r="C42" s="109" t="s">
        <v>57</v>
      </c>
      <c r="D42" s="62"/>
      <c r="E42" s="92"/>
      <c r="F42" s="63"/>
      <c r="G42" s="62"/>
      <c r="H42" s="143"/>
      <c r="I42" s="143"/>
      <c r="J42" s="143"/>
      <c r="K42" s="143"/>
    </row>
    <row r="43" spans="2:11" ht="21" customHeight="1" x14ac:dyDescent="0.3">
      <c r="B43" s="56"/>
      <c r="C43" s="29" t="s">
        <v>48</v>
      </c>
      <c r="D43" s="35" t="s">
        <v>20</v>
      </c>
      <c r="E43" s="97">
        <v>167.8</v>
      </c>
      <c r="F43" s="123">
        <v>0</v>
      </c>
      <c r="G43" s="118">
        <f t="shared" ref="G43:G56" si="2">PRODUCT(F43,E43)</f>
        <v>0</v>
      </c>
      <c r="H43" s="17"/>
      <c r="I43" s="17"/>
      <c r="J43" s="17"/>
      <c r="K43" s="17"/>
    </row>
    <row r="44" spans="2:11" x14ac:dyDescent="0.3">
      <c r="B44" s="38"/>
      <c r="C44" s="35" t="s">
        <v>21</v>
      </c>
      <c r="D44" s="28" t="s">
        <v>20</v>
      </c>
      <c r="E44" s="98">
        <v>48.66</v>
      </c>
      <c r="F44" s="123">
        <v>0</v>
      </c>
      <c r="G44" s="118">
        <f t="shared" si="2"/>
        <v>0</v>
      </c>
      <c r="H44" s="8"/>
      <c r="I44" s="8"/>
      <c r="J44" s="8"/>
      <c r="K44" s="8"/>
    </row>
    <row r="45" spans="2:11" x14ac:dyDescent="0.3">
      <c r="B45" s="38"/>
      <c r="C45" s="50"/>
      <c r="D45" s="47"/>
      <c r="E45" s="102"/>
      <c r="F45" s="51"/>
      <c r="G45" s="52"/>
      <c r="H45" s="8"/>
      <c r="I45" s="8"/>
      <c r="J45" s="8"/>
      <c r="K45" s="8"/>
    </row>
    <row r="46" spans="2:11" ht="49.9" customHeight="1" x14ac:dyDescent="0.3">
      <c r="B46" s="49" t="s">
        <v>9</v>
      </c>
      <c r="C46" s="138" t="s">
        <v>35</v>
      </c>
      <c r="D46" s="139"/>
      <c r="E46" s="139"/>
      <c r="F46" s="139"/>
      <c r="G46" s="54"/>
      <c r="H46" s="8"/>
      <c r="I46" s="8"/>
      <c r="J46" s="8"/>
      <c r="K46" s="8"/>
    </row>
    <row r="47" spans="2:11" x14ac:dyDescent="0.3">
      <c r="B47" s="38"/>
      <c r="C47" s="53"/>
      <c r="D47" s="37" t="s">
        <v>20</v>
      </c>
      <c r="E47" s="103">
        <v>161.47</v>
      </c>
      <c r="F47" s="122">
        <v>0</v>
      </c>
      <c r="G47" s="116">
        <f t="shared" si="2"/>
        <v>0</v>
      </c>
      <c r="H47" s="8"/>
      <c r="I47" s="8"/>
      <c r="J47" s="8"/>
      <c r="K47" s="8"/>
    </row>
    <row r="48" spans="2:11" x14ac:dyDescent="0.3">
      <c r="B48" s="38"/>
      <c r="C48" s="50"/>
      <c r="D48" s="47"/>
      <c r="E48" s="102"/>
      <c r="F48" s="51"/>
      <c r="G48" s="52"/>
      <c r="H48" s="8"/>
      <c r="I48" s="8"/>
      <c r="J48" s="8"/>
      <c r="K48" s="8"/>
    </row>
    <row r="49" spans="2:16" ht="66" customHeight="1" x14ac:dyDescent="0.3">
      <c r="B49" s="49" t="s">
        <v>34</v>
      </c>
      <c r="C49" s="138" t="s">
        <v>56</v>
      </c>
      <c r="D49" s="139"/>
      <c r="E49" s="139"/>
      <c r="F49" s="139"/>
      <c r="G49" s="55"/>
      <c r="H49" s="8"/>
      <c r="I49" s="8"/>
      <c r="J49" s="8"/>
      <c r="K49" s="8"/>
    </row>
    <row r="50" spans="2:16" x14ac:dyDescent="0.3">
      <c r="B50" s="38"/>
      <c r="C50" s="53"/>
      <c r="D50" s="37" t="s">
        <v>20</v>
      </c>
      <c r="E50" s="103">
        <v>35</v>
      </c>
      <c r="F50" s="122">
        <v>0</v>
      </c>
      <c r="G50" s="116">
        <f t="shared" si="2"/>
        <v>0</v>
      </c>
      <c r="H50" s="8"/>
      <c r="I50" s="8"/>
      <c r="J50" s="8"/>
      <c r="K50" s="8"/>
    </row>
    <row r="51" spans="2:16" x14ac:dyDescent="0.3">
      <c r="B51" s="38"/>
      <c r="C51" s="58"/>
      <c r="D51" s="47"/>
      <c r="E51" s="91"/>
      <c r="F51" s="52"/>
      <c r="G51" s="52"/>
      <c r="H51" s="8"/>
      <c r="I51" s="8"/>
      <c r="J51" s="8"/>
      <c r="K51" s="8"/>
    </row>
    <row r="52" spans="2:16" ht="32.450000000000003" customHeight="1" x14ac:dyDescent="0.3">
      <c r="B52" s="57" t="s">
        <v>36</v>
      </c>
      <c r="C52" s="57" t="s">
        <v>27</v>
      </c>
      <c r="D52" s="59"/>
      <c r="E52" s="104"/>
      <c r="F52" s="60"/>
      <c r="G52" s="55"/>
      <c r="H52" s="8"/>
      <c r="I52" s="8"/>
      <c r="J52" s="8"/>
      <c r="K52" s="8"/>
    </row>
    <row r="53" spans="2:16" ht="42" customHeight="1" x14ac:dyDescent="0.3">
      <c r="B53" s="38"/>
      <c r="C53" s="110" t="s">
        <v>31</v>
      </c>
      <c r="D53" s="37" t="s">
        <v>20</v>
      </c>
      <c r="E53" s="105">
        <v>275</v>
      </c>
      <c r="F53" s="115">
        <v>0</v>
      </c>
      <c r="G53" s="116">
        <f t="shared" si="2"/>
        <v>0</v>
      </c>
      <c r="H53" s="8"/>
      <c r="I53" s="8"/>
      <c r="J53" s="8"/>
      <c r="K53" s="8"/>
    </row>
    <row r="54" spans="2:16" x14ac:dyDescent="0.3">
      <c r="B54" s="38"/>
      <c r="C54" s="111" t="s">
        <v>55</v>
      </c>
      <c r="D54" s="27" t="s">
        <v>16</v>
      </c>
      <c r="E54" s="106">
        <v>20</v>
      </c>
      <c r="F54" s="117">
        <v>0</v>
      </c>
      <c r="G54" s="118">
        <f t="shared" si="2"/>
        <v>0</v>
      </c>
      <c r="H54" s="8"/>
      <c r="I54" s="8"/>
      <c r="J54" s="8"/>
      <c r="K54" s="8"/>
    </row>
    <row r="55" spans="2:16" ht="42.6" customHeight="1" x14ac:dyDescent="0.3">
      <c r="B55" s="38"/>
      <c r="C55" s="110" t="s">
        <v>32</v>
      </c>
      <c r="D55" s="27" t="s">
        <v>16</v>
      </c>
      <c r="E55" s="106">
        <v>2</v>
      </c>
      <c r="F55" s="117">
        <v>0</v>
      </c>
      <c r="G55" s="118">
        <f t="shared" si="2"/>
        <v>0</v>
      </c>
      <c r="H55" s="8"/>
      <c r="I55" s="8"/>
      <c r="J55" s="8"/>
      <c r="K55" s="8"/>
    </row>
    <row r="56" spans="2:16" x14ac:dyDescent="0.3">
      <c r="B56" s="38"/>
      <c r="C56" s="111" t="s">
        <v>33</v>
      </c>
      <c r="D56" s="28" t="s">
        <v>45</v>
      </c>
      <c r="E56" s="106">
        <v>87.5</v>
      </c>
      <c r="F56" s="117">
        <v>0</v>
      </c>
      <c r="G56" s="118">
        <f t="shared" si="2"/>
        <v>0</v>
      </c>
      <c r="H56" s="8"/>
      <c r="I56" s="8"/>
      <c r="J56" s="8"/>
      <c r="K56" s="8"/>
    </row>
    <row r="57" spans="2:16" ht="60.75" x14ac:dyDescent="0.3">
      <c r="B57" s="43"/>
      <c r="C57" s="110" t="s">
        <v>38</v>
      </c>
      <c r="D57" s="28" t="s">
        <v>20</v>
      </c>
      <c r="E57" s="106">
        <v>150</v>
      </c>
      <c r="F57" s="117">
        <v>0</v>
      </c>
      <c r="G57" s="118">
        <f>PRODUCT(F57,E57)</f>
        <v>0</v>
      </c>
      <c r="O57" s="20"/>
      <c r="P57" s="23"/>
    </row>
    <row r="58" spans="2:16" ht="23.25" thickBot="1" x14ac:dyDescent="0.35">
      <c r="C58" s="7"/>
      <c r="D58" s="8"/>
      <c r="E58" s="107"/>
      <c r="F58" s="22"/>
      <c r="G58" s="22"/>
    </row>
    <row r="59" spans="2:16" x14ac:dyDescent="0.3">
      <c r="C59" s="7"/>
      <c r="D59" s="8"/>
      <c r="F59" s="112" t="s">
        <v>28</v>
      </c>
      <c r="G59" s="119">
        <f>SUM(G12:K58)</f>
        <v>0</v>
      </c>
    </row>
    <row r="60" spans="2:16" x14ac:dyDescent="0.3">
      <c r="C60" s="7"/>
      <c r="D60" s="8"/>
      <c r="F60" s="113" t="s">
        <v>10</v>
      </c>
      <c r="G60" s="120">
        <f>G61-G59</f>
        <v>0</v>
      </c>
    </row>
    <row r="61" spans="2:16" x14ac:dyDescent="0.3">
      <c r="C61" s="7"/>
      <c r="D61" s="8"/>
      <c r="E61" s="140" t="s">
        <v>29</v>
      </c>
      <c r="F61" s="141"/>
      <c r="G61" s="121">
        <f>PRODUCT(G59,1.25)</f>
        <v>0</v>
      </c>
    </row>
    <row r="62" spans="2:16" x14ac:dyDescent="0.3">
      <c r="C62" s="7"/>
      <c r="D62" s="8"/>
      <c r="F62" s="20"/>
      <c r="G62" s="20"/>
    </row>
    <row r="63" spans="2:16" ht="58.15" customHeight="1" x14ac:dyDescent="0.3">
      <c r="C63" s="136" t="s">
        <v>47</v>
      </c>
      <c r="D63" s="137"/>
      <c r="E63" s="137"/>
      <c r="F63" s="137"/>
      <c r="G63" s="20"/>
    </row>
    <row r="64" spans="2:16" x14ac:dyDescent="0.3">
      <c r="C64" s="24"/>
    </row>
    <row r="65" spans="3:3" x14ac:dyDescent="0.3">
      <c r="C65" s="21" t="s">
        <v>37</v>
      </c>
    </row>
    <row r="66" spans="3:3" x14ac:dyDescent="0.3">
      <c r="C66" s="24"/>
    </row>
  </sheetData>
  <sheetProtection algorithmName="SHA-512" hashValue="GNAUs1jrMtE55rK57nqH1k4srwWR9NxeaL5k4zuRc4dSte/X663VnEgWAiDi/TqIHsr8DwtDp4ljV/NEyqM08w==" saltValue="CFBy/JtSNtF0UnxDuY2fUQ==" spinCount="100000" sheet="1" objects="1" scenarios="1"/>
  <mergeCells count="16">
    <mergeCell ref="H42:I42"/>
    <mergeCell ref="J42:K42"/>
    <mergeCell ref="H27:J27"/>
    <mergeCell ref="H26:J26"/>
    <mergeCell ref="D25:E25"/>
    <mergeCell ref="H25:J25"/>
    <mergeCell ref="C41:F41"/>
    <mergeCell ref="H41:I41"/>
    <mergeCell ref="J41:K41"/>
    <mergeCell ref="B3:C3"/>
    <mergeCell ref="B2:G2"/>
    <mergeCell ref="C63:F63"/>
    <mergeCell ref="C46:F46"/>
    <mergeCell ref="C49:F49"/>
    <mergeCell ref="E61:F61"/>
    <mergeCell ref="C9:F9"/>
  </mergeCells>
  <phoneticPr fontId="3" type="noConversion"/>
  <pageMargins left="0.7" right="0.7" top="0.75" bottom="0.75" header="0.3" footer="0.3"/>
  <pageSetup paperSize="9" scale="58" fitToHeight="0" orientation="portrait" r:id="rId1"/>
  <rowBreaks count="2" manualBreakCount="2">
    <brk id="28" min="1" max="6" man="1"/>
    <brk id="45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2020-10-23T09:07:17Z</dcterms:modified>
</cp:coreProperties>
</file>