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F4B7F2A2-4D6B-445F-B20E-7844027B5213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Sheet1!$B$2:$G$38</definedName>
  </definedNames>
  <calcPr calcId="179021"/>
</workbook>
</file>

<file path=xl/calcChain.xml><?xml version="1.0" encoding="utf-8"?>
<calcChain xmlns="http://schemas.openxmlformats.org/spreadsheetml/2006/main">
  <c r="G14" i="1" l="1"/>
  <c r="G11" i="1"/>
  <c r="G10" i="1"/>
  <c r="G20" i="1" l="1"/>
  <c r="G18" i="1"/>
  <c r="G17" i="1"/>
  <c r="G26" i="1"/>
  <c r="G25" i="1"/>
  <c r="G24" i="1"/>
  <c r="G28" i="1" l="1"/>
  <c r="G19" i="1"/>
  <c r="G21" i="1"/>
  <c r="G22" i="1"/>
  <c r="G23" i="1"/>
  <c r="G30" i="1" l="1"/>
  <c r="G31" i="1" s="1"/>
  <c r="G32" i="1" s="1"/>
</calcChain>
</file>

<file path=xl/sharedStrings.xml><?xml version="1.0" encoding="utf-8"?>
<sst xmlns="http://schemas.openxmlformats.org/spreadsheetml/2006/main" count="46" uniqueCount="36">
  <si>
    <t>2.</t>
  </si>
  <si>
    <t>1.</t>
  </si>
  <si>
    <t>R. br.</t>
  </si>
  <si>
    <t>Opis stavke</t>
  </si>
  <si>
    <t>Količina</t>
  </si>
  <si>
    <t>Iznos (kn)</t>
  </si>
  <si>
    <t>3.</t>
  </si>
  <si>
    <t>PDV</t>
  </si>
  <si>
    <t>m²</t>
  </si>
  <si>
    <t>Ukupno</t>
  </si>
  <si>
    <t>Sveukupno sa PDV-om</t>
  </si>
  <si>
    <t>Izradio:</t>
  </si>
  <si>
    <t>Investitor: Sveučilište Sjever</t>
  </si>
  <si>
    <t>Građevina: Sveučilište Sjever, Odjel za graditeljstvo - Građevinski laboratorij, Hallerova aleja 7</t>
  </si>
  <si>
    <r>
      <t>m</t>
    </r>
    <r>
      <rPr>
        <vertAlign val="superscript"/>
        <sz val="16"/>
        <rFont val="Cambria"/>
        <family val="1"/>
        <charset val="238"/>
        <scheme val="major"/>
      </rPr>
      <t>2</t>
    </r>
  </si>
  <si>
    <t xml:space="preserve">Jed. cijena (kn) </t>
  </si>
  <si>
    <t>Jed. mj.</t>
  </si>
  <si>
    <t>Demontaža starog pokrova i limarije, te odvoz i zbrinjavanje</t>
  </si>
  <si>
    <t>pokrov</t>
  </si>
  <si>
    <r>
      <t>m</t>
    </r>
    <r>
      <rPr>
        <sz val="16"/>
        <color theme="1"/>
        <rFont val="Calibri"/>
        <family val="2"/>
      </rPr>
      <t>²</t>
    </r>
  </si>
  <si>
    <t>limarija</t>
  </si>
  <si>
    <t>m</t>
  </si>
  <si>
    <t>Dobava i letvanje krovišta letvama 5x8cm na max. razmaku 80cm</t>
  </si>
  <si>
    <t>led lim rš 33 cm</t>
  </si>
  <si>
    <t>usmjerivač vode rš 40 cm</t>
  </si>
  <si>
    <t>vertikale rš 50 cm</t>
  </si>
  <si>
    <t xml:space="preserve">okapni lim rš 44 </t>
  </si>
  <si>
    <t>zidni lim rš 50 cm</t>
  </si>
  <si>
    <t xml:space="preserve">vjetarlajsna </t>
  </si>
  <si>
    <t>kapelaj</t>
  </si>
  <si>
    <t>snjegobran</t>
  </si>
  <si>
    <t>mrežica za ptice</t>
  </si>
  <si>
    <t>Dobava i postava limarije žljeb s kukama rš 50cm</t>
  </si>
  <si>
    <t>Dobava i postava pokrova od profiliranog lima sa filcom T-40</t>
  </si>
  <si>
    <t>Napomena: Svi radovi izvode se od pocinčanog bojanog lima 0,55 mm debljine. Pri učvršćenju ploča na spoju dvije ploče na valu obvezno koristiti jahače.</t>
  </si>
  <si>
    <r>
      <t xml:space="preserve">TROŠKOVNIK GRAĐEVINSKO-OBRTNIČKIH RADOVA          </t>
    </r>
    <r>
      <rPr>
        <b/>
        <sz val="16"/>
        <color theme="1"/>
        <rFont val="Cambria"/>
        <family val="1"/>
        <scheme val="major"/>
      </rPr>
      <t>PRILOG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</si>
</sst>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_-;\-* #,##0.00_-;_-* &quot;-&quot;??_-;_-@_-"/>
    <numFmt numFmtId="165" formatCode="0.0"/>
    <numFmt numFmtId="166" formatCode="0.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20"/>
      <name val="Cambria"/>
      <family val="1"/>
      <charset val="238"/>
      <scheme val="major"/>
    </font>
    <font>
      <b/>
      <sz val="20"/>
      <color theme="1"/>
      <name val="Cambria"/>
      <family val="1"/>
      <charset val="238"/>
      <scheme val="major"/>
    </font>
    <font>
      <sz val="16"/>
      <color theme="1"/>
      <name val="Cambria"/>
      <family val="1"/>
      <charset val="238"/>
      <scheme val="major"/>
    </font>
    <font>
      <sz val="16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sz val="16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b/>
      <sz val="18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sz val="22"/>
      <color theme="1"/>
      <name val="Cambria"/>
      <family val="1"/>
      <charset val="238"/>
      <scheme val="major"/>
    </font>
    <font>
      <sz val="18"/>
      <name val="Cambria"/>
      <family val="1"/>
      <charset val="238"/>
      <scheme val="major"/>
    </font>
    <font>
      <b/>
      <sz val="16"/>
      <color rgb="FF000000"/>
      <name val="Cambria"/>
      <family val="1"/>
      <charset val="238"/>
      <scheme val="major"/>
    </font>
    <font>
      <vertAlign val="superscript"/>
      <sz val="16"/>
      <name val="Cambria"/>
      <family val="1"/>
      <charset val="238"/>
      <scheme val="major"/>
    </font>
    <font>
      <sz val="18"/>
      <color rgb="FF000000"/>
      <name val="Cambria"/>
      <family val="1"/>
      <charset val="238"/>
      <scheme val="major"/>
    </font>
    <font>
      <b/>
      <sz val="18"/>
      <name val="Cambria"/>
      <family val="1"/>
      <charset val="238"/>
      <scheme val="maj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0" applyNumberFormat="1" applyFont="1" applyAlignment="1">
      <alignment horizontal="left" vertical="top" wrapText="1" indent="1"/>
    </xf>
    <xf numFmtId="44" fontId="7" fillId="0" borderId="0" xfId="4" applyFont="1" applyFill="1" applyAlignment="1" applyProtection="1">
      <alignment horizontal="left" indent="1"/>
    </xf>
    <xf numFmtId="44" fontId="7" fillId="0" borderId="0" xfId="4" applyFont="1" applyBorder="1" applyAlignment="1" applyProtection="1">
      <alignment horizontal="left" wrapText="1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wrapText="1" indent="1"/>
    </xf>
    <xf numFmtId="2" fontId="12" fillId="0" borderId="0" xfId="0" applyNumberFormat="1" applyFont="1" applyAlignment="1">
      <alignment horizontal="left" vertical="top" indent="1" shrinkToFit="1"/>
    </xf>
    <xf numFmtId="1" fontId="12" fillId="0" borderId="0" xfId="0" applyNumberFormat="1" applyFont="1" applyAlignment="1">
      <alignment horizontal="left" vertical="top" indent="1" shrinkToFit="1"/>
    </xf>
    <xf numFmtId="1" fontId="13" fillId="0" borderId="0" xfId="0" applyNumberFormat="1" applyFont="1" applyAlignment="1">
      <alignment horizontal="left" vertical="top" indent="1" shrinkToFit="1"/>
    </xf>
    <xf numFmtId="0" fontId="5" fillId="0" borderId="0" xfId="0" applyFont="1" applyAlignment="1">
      <alignment horizontal="left" vertical="top" indent="1"/>
    </xf>
    <xf numFmtId="0" fontId="11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center" wrapText="1" indent="1"/>
    </xf>
    <xf numFmtId="165" fontId="12" fillId="0" borderId="0" xfId="0" applyNumberFormat="1" applyFont="1" applyAlignment="1">
      <alignment horizontal="left" vertical="center" indent="2" shrinkToFit="1"/>
    </xf>
    <xf numFmtId="165" fontId="12" fillId="0" borderId="0" xfId="0" applyNumberFormat="1" applyFont="1" applyAlignment="1">
      <alignment horizontal="left" vertical="top" indent="2" shrinkToFit="1"/>
    </xf>
    <xf numFmtId="44" fontId="9" fillId="0" borderId="0" xfId="4" applyFont="1" applyAlignment="1">
      <alignment horizontal="left" indent="1"/>
    </xf>
    <xf numFmtId="0" fontId="15" fillId="0" borderId="0" xfId="0" applyFont="1" applyAlignment="1">
      <alignment horizontal="left" vertical="top" indent="1"/>
    </xf>
    <xf numFmtId="44" fontId="9" fillId="0" borderId="1" xfId="4" applyFont="1" applyBorder="1" applyAlignment="1">
      <alignment horizontal="left" indent="1"/>
    </xf>
    <xf numFmtId="0" fontId="15" fillId="0" borderId="0" xfId="0" applyFont="1" applyAlignment="1">
      <alignment horizontal="left" vertical="top" wrapText="1" indent="1"/>
    </xf>
    <xf numFmtId="44" fontId="5" fillId="0" borderId="0" xfId="4" applyFont="1" applyAlignment="1">
      <alignment horizontal="left" indent="1"/>
    </xf>
    <xf numFmtId="0" fontId="9" fillId="0" borderId="2" xfId="0" applyFont="1" applyBorder="1" applyAlignment="1">
      <alignment horizontal="left" vertical="top" indent="1"/>
    </xf>
    <xf numFmtId="0" fontId="10" fillId="0" borderId="2" xfId="0" applyFont="1" applyBorder="1" applyAlignment="1">
      <alignment horizontal="left" vertical="top" wrapText="1" indent="1"/>
    </xf>
    <xf numFmtId="0" fontId="8" fillId="3" borderId="0" xfId="0" applyFont="1" applyFill="1" applyAlignment="1">
      <alignment horizontal="left" vertical="top" indent="1"/>
    </xf>
    <xf numFmtId="0" fontId="8" fillId="3" borderId="0" xfId="0" applyFont="1" applyFill="1" applyAlignment="1">
      <alignment horizontal="left" indent="1"/>
    </xf>
    <xf numFmtId="44" fontId="8" fillId="3" borderId="0" xfId="4" applyFont="1" applyFill="1" applyAlignment="1">
      <alignment horizontal="left" indent="1"/>
    </xf>
    <xf numFmtId="0" fontId="10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indent="1"/>
    </xf>
    <xf numFmtId="0" fontId="9" fillId="0" borderId="3" xfId="0" applyNumberFormat="1" applyFont="1" applyBorder="1" applyAlignment="1">
      <alignment horizontal="left" vertical="top" wrapText="1" indent="1"/>
    </xf>
    <xf numFmtId="44" fontId="10" fillId="0" borderId="3" xfId="4" applyFont="1" applyFill="1" applyBorder="1" applyAlignment="1" applyProtection="1">
      <alignment horizontal="left" indent="1"/>
    </xf>
    <xf numFmtId="44" fontId="10" fillId="0" borderId="3" xfId="4" applyFont="1" applyBorder="1" applyAlignment="1" applyProtection="1">
      <alignment horizontal="left" wrapText="1" indent="1"/>
    </xf>
    <xf numFmtId="0" fontId="14" fillId="2" borderId="2" xfId="0" applyFont="1" applyFill="1" applyBorder="1" applyAlignment="1">
      <alignment horizontal="left" vertical="top" indent="1"/>
    </xf>
    <xf numFmtId="164" fontId="6" fillId="0" borderId="0" xfId="5" applyFont="1" applyAlignment="1">
      <alignment horizontal="left" indent="1"/>
    </xf>
    <xf numFmtId="164" fontId="16" fillId="3" borderId="0" xfId="5" applyFont="1" applyFill="1" applyAlignment="1">
      <alignment horizontal="left" indent="1"/>
    </xf>
    <xf numFmtId="164" fontId="6" fillId="0" borderId="3" xfId="5" applyFont="1" applyBorder="1" applyAlignment="1">
      <alignment horizontal="left" indent="1"/>
    </xf>
    <xf numFmtId="164" fontId="19" fillId="0" borderId="2" xfId="5" applyFont="1" applyBorder="1" applyAlignment="1">
      <alignment horizontal="left" vertical="top" wrapText="1" indent="1"/>
    </xf>
    <xf numFmtId="164" fontId="22" fillId="0" borderId="2" xfId="5" applyFont="1" applyBorder="1" applyAlignment="1">
      <alignment horizontal="left" vertical="center" indent="1" shrinkToFit="1"/>
    </xf>
    <xf numFmtId="164" fontId="22" fillId="0" borderId="2" xfId="5" applyFont="1" applyBorder="1" applyAlignment="1">
      <alignment horizontal="left" vertical="top" indent="1" shrinkToFit="1"/>
    </xf>
    <xf numFmtId="164" fontId="6" fillId="0" borderId="1" xfId="5" applyFont="1" applyBorder="1" applyAlignment="1">
      <alignment horizontal="left" indent="1"/>
    </xf>
    <xf numFmtId="0" fontId="11" fillId="2" borderId="2" xfId="0" applyFont="1" applyFill="1" applyBorder="1" applyAlignment="1">
      <alignment horizontal="center" vertical="top" wrapText="1"/>
    </xf>
    <xf numFmtId="44" fontId="14" fillId="5" borderId="0" xfId="4" applyFont="1" applyFill="1" applyAlignment="1">
      <alignment horizontal="left" indent="1"/>
    </xf>
    <xf numFmtId="44" fontId="14" fillId="0" borderId="0" xfId="4" applyFont="1" applyAlignment="1">
      <alignment horizontal="left" indent="1"/>
    </xf>
    <xf numFmtId="0" fontId="16" fillId="3" borderId="0" xfId="0" applyFont="1" applyFill="1" applyAlignment="1">
      <alignment horizontal="left" vertical="top" indent="1"/>
    </xf>
    <xf numFmtId="44" fontId="6" fillId="2" borderId="0" xfId="4" applyFont="1" applyFill="1" applyAlignment="1" applyProtection="1">
      <alignment horizontal="left" indent="1"/>
      <protection locked="0"/>
    </xf>
    <xf numFmtId="44" fontId="6" fillId="0" borderId="0" xfId="4" applyFont="1" applyAlignment="1" applyProtection="1">
      <alignment horizontal="left" indent="1"/>
      <protection locked="0"/>
    </xf>
    <xf numFmtId="44" fontId="6" fillId="2" borderId="2" xfId="4" applyFont="1" applyFill="1" applyBorder="1" applyAlignment="1" applyProtection="1">
      <alignment horizontal="left" indent="1"/>
      <protection locked="0"/>
    </xf>
    <xf numFmtId="44" fontId="12" fillId="3" borderId="2" xfId="4" applyFont="1" applyFill="1" applyBorder="1" applyAlignment="1" applyProtection="1">
      <alignment horizontal="left" vertical="top" indent="1" shrinkToFit="1"/>
      <protection locked="0"/>
    </xf>
    <xf numFmtId="44" fontId="10" fillId="2" borderId="2" xfId="4" applyFont="1" applyFill="1" applyBorder="1" applyAlignment="1" applyProtection="1">
      <alignment horizontal="left" vertical="top" wrapText="1" indent="1"/>
      <protection locked="0"/>
    </xf>
    <xf numFmtId="44" fontId="12" fillId="6" borderId="2" xfId="4" applyFont="1" applyFill="1" applyBorder="1" applyAlignment="1" applyProtection="1">
      <alignment horizontal="left" vertical="top" indent="1" shrinkToFit="1"/>
      <protection locked="0"/>
    </xf>
    <xf numFmtId="44" fontId="10" fillId="6" borderId="2" xfId="4" applyFont="1" applyFill="1" applyBorder="1" applyAlignment="1" applyProtection="1">
      <alignment horizontal="left" vertical="top" wrapText="1" indent="1"/>
      <protection locked="0"/>
    </xf>
    <xf numFmtId="44" fontId="12" fillId="6" borderId="2" xfId="4" applyFont="1" applyFill="1" applyBorder="1" applyAlignment="1" applyProtection="1">
      <alignment horizontal="left" vertical="center" indent="1" shrinkToFit="1"/>
      <protection locked="0"/>
    </xf>
    <xf numFmtId="0" fontId="26" fillId="0" borderId="2" xfId="0" applyFont="1" applyBorder="1" applyAlignment="1">
      <alignment wrapText="1"/>
    </xf>
    <xf numFmtId="44" fontId="10" fillId="6" borderId="2" xfId="4" applyFont="1" applyFill="1" applyBorder="1" applyAlignment="1" applyProtection="1">
      <alignment horizontal="left" vertical="center" wrapText="1" indent="1"/>
      <protection locked="0"/>
    </xf>
    <xf numFmtId="44" fontId="10" fillId="3" borderId="2" xfId="4" applyFont="1" applyFill="1" applyBorder="1" applyAlignment="1" applyProtection="1">
      <alignment horizontal="left" vertical="center" wrapText="1" indent="1"/>
      <protection locked="0"/>
    </xf>
    <xf numFmtId="44" fontId="12" fillId="2" borderId="2" xfId="4" applyFont="1" applyFill="1" applyBorder="1" applyAlignment="1" applyProtection="1">
      <alignment horizontal="left" vertical="center" indent="1" shrinkToFit="1"/>
      <protection locked="0"/>
    </xf>
    <xf numFmtId="44" fontId="10" fillId="0" borderId="2" xfId="4" applyFont="1" applyBorder="1" applyAlignment="1">
      <alignment horizontal="left" vertical="center" wrapText="1" indent="1"/>
    </xf>
    <xf numFmtId="44" fontId="12" fillId="0" borderId="2" xfId="4" applyFont="1" applyBorder="1" applyAlignment="1">
      <alignment horizontal="left" vertical="center" indent="1" shrinkToFit="1"/>
    </xf>
    <xf numFmtId="44" fontId="12" fillId="3" borderId="2" xfId="4" applyFont="1" applyFill="1" applyBorder="1" applyAlignment="1" applyProtection="1">
      <alignment horizontal="left" vertical="center" indent="1" shrinkToFit="1"/>
      <protection locked="0"/>
    </xf>
    <xf numFmtId="44" fontId="9" fillId="2" borderId="2" xfId="4" applyFont="1" applyFill="1" applyBorder="1" applyAlignment="1" applyProtection="1">
      <alignment horizontal="left" vertical="center" indent="1"/>
      <protection locked="0"/>
    </xf>
    <xf numFmtId="0" fontId="14" fillId="4" borderId="2" xfId="0" applyFont="1" applyFill="1" applyBorder="1" applyAlignment="1">
      <alignment horizontal="left" vertical="top" indent="1"/>
    </xf>
    <xf numFmtId="44" fontId="14" fillId="4" borderId="2" xfId="4" applyFont="1" applyFill="1" applyBorder="1" applyAlignment="1">
      <alignment horizontal="left" vertical="top" wrapText="1" indent="1"/>
    </xf>
    <xf numFmtId="0" fontId="24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left" wrapText="1" indent="1"/>
    </xf>
    <xf numFmtId="164" fontId="22" fillId="0" borderId="2" xfId="5" applyFont="1" applyBorder="1" applyAlignment="1">
      <alignment horizontal="left" indent="1" shrinkToFit="1"/>
    </xf>
    <xf numFmtId="44" fontId="12" fillId="0" borderId="2" xfId="4" applyFont="1" applyFill="1" applyBorder="1" applyAlignment="1">
      <alignment horizontal="left" indent="1"/>
    </xf>
    <xf numFmtId="44" fontId="10" fillId="0" borderId="2" xfId="4" applyFont="1" applyBorder="1" applyAlignment="1">
      <alignment horizontal="left" vertical="top" wrapText="1" indent="1"/>
    </xf>
    <xf numFmtId="0" fontId="11" fillId="4" borderId="2" xfId="0" applyFont="1" applyFill="1" applyBorder="1" applyAlignment="1">
      <alignment horizontal="left" vertical="top" wrapText="1" indent="1"/>
    </xf>
    <xf numFmtId="0" fontId="9" fillId="0" borderId="2" xfId="0" applyFont="1" applyBorder="1" applyAlignment="1">
      <alignment horizontal="left" vertical="top" wrapText="1" indent="1"/>
    </xf>
    <xf numFmtId="166" fontId="20" fillId="4" borderId="2" xfId="0" applyNumberFormat="1" applyFont="1" applyFill="1" applyBorder="1" applyAlignment="1">
      <alignment horizontal="left" vertical="top" indent="1" shrinkToFit="1"/>
    </xf>
    <xf numFmtId="164" fontId="23" fillId="4" borderId="2" xfId="5" applyFont="1" applyFill="1" applyBorder="1" applyAlignment="1">
      <alignment horizontal="left" vertical="top" wrapText="1" indent="1"/>
    </xf>
    <xf numFmtId="44" fontId="11" fillId="4" borderId="2" xfId="4" applyFont="1" applyFill="1" applyBorder="1" applyAlignment="1">
      <alignment horizontal="left" vertical="top" wrapText="1" indent="1"/>
    </xf>
    <xf numFmtId="44" fontId="20" fillId="4" borderId="2" xfId="4" applyFont="1" applyFill="1" applyBorder="1" applyAlignment="1">
      <alignment horizontal="left" vertical="top" indent="1" shrinkToFit="1"/>
    </xf>
    <xf numFmtId="0" fontId="26" fillId="0" borderId="2" xfId="0" applyFont="1" applyBorder="1"/>
    <xf numFmtId="0" fontId="16" fillId="3" borderId="0" xfId="0" applyFont="1" applyFill="1" applyAlignment="1">
      <alignment horizontal="left" vertical="top" indent="1"/>
    </xf>
    <xf numFmtId="0" fontId="17" fillId="3" borderId="0" xfId="0" applyFont="1" applyFill="1" applyAlignment="1">
      <alignment horizontal="left" vertical="top" indent="1"/>
    </xf>
    <xf numFmtId="0" fontId="18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5" fillId="0" borderId="0" xfId="0" applyFont="1" applyAlignment="1">
      <alignment horizontal="left" vertical="top" wrapText="1" indent="1"/>
    </xf>
    <xf numFmtId="0" fontId="0" fillId="0" borderId="0" xfId="0" applyAlignment="1">
      <alignment horizontal="left" indent="1"/>
    </xf>
    <xf numFmtId="44" fontId="14" fillId="5" borderId="0" xfId="4" applyFont="1" applyFill="1" applyAlignment="1">
      <alignment horizontal="left" indent="1"/>
    </xf>
    <xf numFmtId="0" fontId="17" fillId="5" borderId="0" xfId="0" applyFont="1" applyFill="1" applyAlignment="1">
      <alignment horizontal="left" indent="1"/>
    </xf>
    <xf numFmtId="0" fontId="11" fillId="4" borderId="2" xfId="0" applyFont="1" applyFill="1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11" fillId="4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</cellXfs>
  <cellStyles count="6">
    <cellStyle name="Currency 2" xfId="3" xr:uid="{00000000-0005-0000-0000-000000000000}"/>
    <cellStyle name="Normal 2" xfId="2" xr:uid="{00000000-0005-0000-0000-000001000000}"/>
    <cellStyle name="Normalno" xfId="0" builtinId="0"/>
    <cellStyle name="Normalno 2" xfId="1" xr:uid="{00000000-0005-0000-0000-000003000000}"/>
    <cellStyle name="Valuta" xfId="4" builtinId="4"/>
    <cellStyle name="Zarez" xfId="5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view="pageBreakPreview" topLeftCell="A3" zoomScaleNormal="100" zoomScaleSheetLayoutView="100" workbookViewId="0">
      <selection activeCell="J12" sqref="J12"/>
    </sheetView>
  </sheetViews>
  <sheetFormatPr defaultColWidth="8.85546875" defaultRowHeight="22.5" x14ac:dyDescent="0.3"/>
  <cols>
    <col min="1" max="1" width="8.85546875" style="2"/>
    <col min="2" max="2" width="9.28515625" style="20" customWidth="1"/>
    <col min="3" max="3" width="70" style="14" customWidth="1"/>
    <col min="4" max="4" width="9.5703125" style="2" customWidth="1"/>
    <col min="5" max="5" width="15.42578125" style="35" customWidth="1"/>
    <col min="6" max="6" width="18.5703125" style="23" customWidth="1"/>
    <col min="7" max="7" width="27" style="23" customWidth="1"/>
    <col min="8" max="16384" width="8.85546875" style="2"/>
  </cols>
  <sheetData>
    <row r="1" spans="2:13" ht="34.9" customHeight="1" x14ac:dyDescent="0.3"/>
    <row r="2" spans="2:13" ht="58.15" customHeight="1" x14ac:dyDescent="0.25">
      <c r="B2" s="78" t="s">
        <v>35</v>
      </c>
      <c r="C2" s="79"/>
      <c r="D2" s="79"/>
      <c r="E2" s="79"/>
      <c r="F2" s="79"/>
      <c r="G2" s="79"/>
    </row>
    <row r="3" spans="2:13" ht="40.15" customHeight="1" x14ac:dyDescent="0.2">
      <c r="B3" s="76" t="s">
        <v>12</v>
      </c>
      <c r="C3" s="77"/>
      <c r="D3" s="45"/>
      <c r="E3" s="45"/>
      <c r="F3" s="45"/>
      <c r="G3" s="26"/>
    </row>
    <row r="4" spans="2:13" ht="40.15" customHeight="1" x14ac:dyDescent="0.35">
      <c r="B4" s="45" t="s">
        <v>13</v>
      </c>
      <c r="C4" s="26"/>
      <c r="D4" s="27"/>
      <c r="E4" s="36"/>
      <c r="F4" s="28"/>
      <c r="G4" s="28"/>
    </row>
    <row r="5" spans="2:13" ht="25.15" customHeight="1" x14ac:dyDescent="0.35">
      <c r="B5" s="6"/>
      <c r="C5" s="3"/>
      <c r="D5" s="1"/>
      <c r="F5" s="4"/>
      <c r="G5" s="5"/>
    </row>
    <row r="6" spans="2:13" ht="19.5" customHeight="1" x14ac:dyDescent="0.35">
      <c r="B6" s="6"/>
      <c r="C6" s="3"/>
      <c r="D6" s="1"/>
      <c r="F6" s="4"/>
      <c r="G6" s="5"/>
    </row>
    <row r="7" spans="2:13" ht="52.15" customHeight="1" x14ac:dyDescent="0.2">
      <c r="B7" s="34" t="s">
        <v>2</v>
      </c>
      <c r="C7" s="34" t="s">
        <v>3</v>
      </c>
      <c r="D7" s="42" t="s">
        <v>16</v>
      </c>
      <c r="E7" s="42" t="s">
        <v>4</v>
      </c>
      <c r="F7" s="42" t="s">
        <v>15</v>
      </c>
      <c r="G7" s="42" t="s">
        <v>5</v>
      </c>
    </row>
    <row r="8" spans="2:13" ht="16.899999999999999" customHeight="1" x14ac:dyDescent="0.3">
      <c r="B8" s="24"/>
      <c r="C8" s="31"/>
      <c r="D8" s="30"/>
      <c r="E8" s="37"/>
      <c r="F8" s="32"/>
      <c r="G8" s="33"/>
    </row>
    <row r="9" spans="2:13" ht="34.9" customHeight="1" x14ac:dyDescent="0.3">
      <c r="B9" s="62" t="s">
        <v>1</v>
      </c>
      <c r="C9" s="84" t="s">
        <v>17</v>
      </c>
      <c r="D9" s="85"/>
      <c r="E9" s="85"/>
      <c r="F9" s="85"/>
      <c r="G9" s="63"/>
      <c r="H9" s="9"/>
      <c r="I9" s="9"/>
      <c r="J9" s="9"/>
      <c r="K9" s="8"/>
    </row>
    <row r="10" spans="2:13" ht="21.75" customHeight="1" x14ac:dyDescent="0.3">
      <c r="B10" s="24"/>
      <c r="C10" s="25" t="s">
        <v>18</v>
      </c>
      <c r="D10" s="64" t="s">
        <v>19</v>
      </c>
      <c r="E10" s="38">
        <v>565.74</v>
      </c>
      <c r="F10" s="49">
        <v>0</v>
      </c>
      <c r="G10" s="50">
        <f>E10*F10</f>
        <v>0</v>
      </c>
      <c r="H10" s="8"/>
      <c r="I10" s="8"/>
      <c r="J10" s="8"/>
      <c r="K10" s="8"/>
    </row>
    <row r="11" spans="2:13" ht="21.75" customHeight="1" x14ac:dyDescent="0.2">
      <c r="B11" s="24"/>
      <c r="C11" s="25" t="s">
        <v>20</v>
      </c>
      <c r="D11" s="64" t="s">
        <v>21</v>
      </c>
      <c r="E11" s="38">
        <v>303.3</v>
      </c>
      <c r="F11" s="49">
        <v>0</v>
      </c>
      <c r="G11" s="50">
        <f>E11*F11</f>
        <v>0</v>
      </c>
      <c r="H11" s="11"/>
      <c r="I11" s="12"/>
      <c r="J11" s="12"/>
      <c r="K11" s="12"/>
      <c r="L11" s="13"/>
      <c r="M11" s="13"/>
    </row>
    <row r="12" spans="2:13" x14ac:dyDescent="0.3">
      <c r="B12" s="24"/>
      <c r="C12" s="24"/>
      <c r="D12" s="65"/>
      <c r="E12" s="66"/>
      <c r="F12" s="67"/>
      <c r="G12" s="68"/>
      <c r="H12" s="8"/>
      <c r="I12" s="8"/>
      <c r="J12" s="8"/>
      <c r="K12" s="8"/>
    </row>
    <row r="13" spans="2:13" ht="37.15" customHeight="1" x14ac:dyDescent="0.3">
      <c r="B13" s="69" t="s">
        <v>0</v>
      </c>
      <c r="C13" s="86"/>
      <c r="D13" s="86"/>
      <c r="E13" s="86"/>
      <c r="F13" s="86"/>
      <c r="G13" s="86"/>
      <c r="H13" s="10"/>
      <c r="I13" s="8"/>
      <c r="J13" s="8"/>
      <c r="K13" s="8"/>
    </row>
    <row r="14" spans="2:13" ht="40.5" customHeight="1" x14ac:dyDescent="0.3">
      <c r="B14" s="70"/>
      <c r="C14" s="87" t="s">
        <v>22</v>
      </c>
      <c r="D14" s="29" t="s">
        <v>14</v>
      </c>
      <c r="E14" s="39">
        <v>565.74</v>
      </c>
      <c r="F14" s="53">
        <v>0</v>
      </c>
      <c r="G14" s="55">
        <f>PRODUCT(F14,E14)</f>
        <v>0</v>
      </c>
      <c r="H14" s="17"/>
      <c r="I14" s="8"/>
      <c r="J14" s="8"/>
      <c r="K14" s="8"/>
    </row>
    <row r="15" spans="2:13" ht="22.5" customHeight="1" x14ac:dyDescent="0.3">
      <c r="B15" s="25"/>
      <c r="C15" s="87"/>
      <c r="D15" s="29"/>
      <c r="E15" s="40"/>
      <c r="F15" s="51"/>
      <c r="G15" s="52"/>
      <c r="H15" s="18"/>
      <c r="I15" s="8"/>
      <c r="J15" s="8"/>
      <c r="K15" s="8"/>
    </row>
    <row r="16" spans="2:13" ht="33.6" customHeight="1" x14ac:dyDescent="0.3">
      <c r="B16" s="71" t="s">
        <v>6</v>
      </c>
      <c r="C16" s="69"/>
      <c r="D16" s="69"/>
      <c r="E16" s="72"/>
      <c r="F16" s="73"/>
      <c r="G16" s="74"/>
      <c r="H16" s="15"/>
      <c r="I16" s="8"/>
      <c r="J16" s="8"/>
      <c r="K16" s="8"/>
    </row>
    <row r="17" spans="2:11" x14ac:dyDescent="0.3">
      <c r="B17" s="24"/>
      <c r="C17" s="75" t="s">
        <v>32</v>
      </c>
      <c r="D17" s="25" t="s">
        <v>21</v>
      </c>
      <c r="E17" s="38">
        <v>66</v>
      </c>
      <c r="F17" s="56">
        <v>0</v>
      </c>
      <c r="G17" s="57">
        <f t="shared" ref="G17" si="0">PRODUCT(F17,E17)</f>
        <v>0</v>
      </c>
      <c r="H17" s="7"/>
      <c r="I17" s="8"/>
      <c r="J17" s="8"/>
      <c r="K17" s="8"/>
    </row>
    <row r="18" spans="2:11" x14ac:dyDescent="0.3">
      <c r="B18" s="24"/>
      <c r="C18" s="75" t="s">
        <v>23</v>
      </c>
      <c r="D18" s="25" t="s">
        <v>21</v>
      </c>
      <c r="E18" s="38">
        <v>73</v>
      </c>
      <c r="F18" s="56">
        <v>0</v>
      </c>
      <c r="G18" s="57">
        <f t="shared" ref="G18" si="1">PRODUCT(F18,E18)</f>
        <v>0</v>
      </c>
      <c r="H18" s="7"/>
      <c r="I18" s="8"/>
      <c r="J18" s="8"/>
      <c r="K18" s="8"/>
    </row>
    <row r="19" spans="2:11" x14ac:dyDescent="0.3">
      <c r="B19" s="24"/>
      <c r="C19" s="75" t="s">
        <v>24</v>
      </c>
      <c r="D19" s="25" t="s">
        <v>21</v>
      </c>
      <c r="E19" s="38">
        <v>73</v>
      </c>
      <c r="F19" s="56">
        <v>0</v>
      </c>
      <c r="G19" s="57">
        <f t="shared" ref="G19:G23" si="2">PRODUCT(F19,E19)</f>
        <v>0</v>
      </c>
      <c r="H19" s="7"/>
      <c r="I19" s="8"/>
      <c r="J19" s="8"/>
      <c r="K19" s="8"/>
    </row>
    <row r="20" spans="2:11" x14ac:dyDescent="0.3">
      <c r="B20" s="24"/>
      <c r="C20" s="75" t="s">
        <v>25</v>
      </c>
      <c r="D20" s="25" t="s">
        <v>21</v>
      </c>
      <c r="E20" s="38">
        <v>16</v>
      </c>
      <c r="F20" s="56">
        <v>0</v>
      </c>
      <c r="G20" s="57">
        <f t="shared" ref="G20" si="3">PRODUCT(F20,E20)</f>
        <v>0</v>
      </c>
      <c r="H20" s="7"/>
      <c r="I20" s="8"/>
      <c r="J20" s="8"/>
      <c r="K20" s="8"/>
    </row>
    <row r="21" spans="2:11" x14ac:dyDescent="0.3">
      <c r="B21" s="24"/>
      <c r="C21" s="75" t="s">
        <v>26</v>
      </c>
      <c r="D21" s="25" t="s">
        <v>21</v>
      </c>
      <c r="E21" s="38">
        <v>120</v>
      </c>
      <c r="F21" s="56">
        <v>0</v>
      </c>
      <c r="G21" s="57">
        <f t="shared" si="2"/>
        <v>0</v>
      </c>
      <c r="H21" s="7"/>
      <c r="I21" s="8"/>
      <c r="J21" s="8"/>
      <c r="K21" s="8"/>
    </row>
    <row r="22" spans="2:11" x14ac:dyDescent="0.3">
      <c r="B22" s="24"/>
      <c r="C22" s="75" t="s">
        <v>27</v>
      </c>
      <c r="D22" s="25" t="s">
        <v>21</v>
      </c>
      <c r="E22" s="38">
        <v>11</v>
      </c>
      <c r="F22" s="56">
        <v>0</v>
      </c>
      <c r="G22" s="57">
        <f t="shared" si="2"/>
        <v>0</v>
      </c>
      <c r="H22" s="7"/>
      <c r="I22" s="8"/>
      <c r="J22" s="8"/>
      <c r="K22" s="8"/>
    </row>
    <row r="23" spans="2:11" x14ac:dyDescent="0.3">
      <c r="B23" s="24"/>
      <c r="C23" s="75" t="s">
        <v>28</v>
      </c>
      <c r="D23" s="25" t="s">
        <v>21</v>
      </c>
      <c r="E23" s="38">
        <v>57</v>
      </c>
      <c r="F23" s="56">
        <v>0</v>
      </c>
      <c r="G23" s="57">
        <f t="shared" si="2"/>
        <v>0</v>
      </c>
      <c r="H23" s="7"/>
      <c r="I23" s="8"/>
      <c r="J23" s="8"/>
      <c r="K23" s="8"/>
    </row>
    <row r="24" spans="2:11" x14ac:dyDescent="0.3">
      <c r="B24" s="24"/>
      <c r="C24" s="75" t="s">
        <v>29</v>
      </c>
      <c r="D24" s="25" t="s">
        <v>21</v>
      </c>
      <c r="E24" s="38">
        <v>33</v>
      </c>
      <c r="F24" s="56">
        <v>0</v>
      </c>
      <c r="G24" s="57">
        <f t="shared" ref="G24:G26" si="4">PRODUCT(F24,E24)</f>
        <v>0</v>
      </c>
      <c r="H24" s="7"/>
      <c r="I24" s="8"/>
      <c r="J24" s="8"/>
      <c r="K24" s="8"/>
    </row>
    <row r="25" spans="2:11" x14ac:dyDescent="0.3">
      <c r="B25" s="24"/>
      <c r="C25" s="75" t="s">
        <v>30</v>
      </c>
      <c r="D25" s="25" t="s">
        <v>21</v>
      </c>
      <c r="E25" s="38">
        <v>57</v>
      </c>
      <c r="F25" s="56">
        <v>0</v>
      </c>
      <c r="G25" s="57">
        <f t="shared" si="4"/>
        <v>0</v>
      </c>
      <c r="H25" s="7"/>
      <c r="I25" s="8"/>
      <c r="J25" s="8"/>
      <c r="K25" s="8"/>
    </row>
    <row r="26" spans="2:11" x14ac:dyDescent="0.3">
      <c r="B26" s="24"/>
      <c r="C26" s="75" t="s">
        <v>31</v>
      </c>
      <c r="D26" s="25" t="s">
        <v>21</v>
      </c>
      <c r="E26" s="38">
        <v>58</v>
      </c>
      <c r="F26" s="56">
        <v>0</v>
      </c>
      <c r="G26" s="57">
        <f t="shared" si="4"/>
        <v>0</v>
      </c>
      <c r="H26" s="7"/>
      <c r="I26" s="8"/>
      <c r="J26" s="8"/>
      <c r="K26" s="8"/>
    </row>
    <row r="27" spans="2:11" x14ac:dyDescent="0.3">
      <c r="B27" s="24"/>
      <c r="C27" s="25"/>
      <c r="D27" s="25"/>
      <c r="E27" s="38"/>
      <c r="F27" s="58"/>
      <c r="G27" s="59"/>
      <c r="H27" s="7"/>
      <c r="I27" s="8"/>
      <c r="J27" s="8"/>
      <c r="K27" s="8"/>
    </row>
    <row r="28" spans="2:11" ht="38.25" customHeight="1" x14ac:dyDescent="0.3">
      <c r="B28" s="24"/>
      <c r="C28" s="54" t="s">
        <v>33</v>
      </c>
      <c r="D28" s="25" t="s">
        <v>8</v>
      </c>
      <c r="E28" s="39">
        <v>565.74</v>
      </c>
      <c r="F28" s="60">
        <v>0</v>
      </c>
      <c r="G28" s="61">
        <f t="shared" ref="G28" si="5">PRODUCT(F28,E28)</f>
        <v>0</v>
      </c>
      <c r="H28" s="16"/>
      <c r="I28" s="16"/>
      <c r="J28" s="16"/>
      <c r="K28" s="16"/>
    </row>
    <row r="29" spans="2:11" ht="23.25" thickBot="1" x14ac:dyDescent="0.35">
      <c r="C29" s="7"/>
      <c r="D29" s="8"/>
      <c r="E29" s="41"/>
      <c r="F29" s="21"/>
      <c r="G29" s="21"/>
    </row>
    <row r="30" spans="2:11" x14ac:dyDescent="0.3">
      <c r="C30" s="7"/>
      <c r="D30" s="8"/>
      <c r="F30" s="43" t="s">
        <v>9</v>
      </c>
      <c r="G30" s="46">
        <f>SUM(G10:K29)</f>
        <v>0</v>
      </c>
    </row>
    <row r="31" spans="2:11" x14ac:dyDescent="0.3">
      <c r="C31" s="7"/>
      <c r="D31" s="8"/>
      <c r="F31" s="44" t="s">
        <v>7</v>
      </c>
      <c r="G31" s="47">
        <f>G30*0.25</f>
        <v>0</v>
      </c>
    </row>
    <row r="32" spans="2:11" x14ac:dyDescent="0.3">
      <c r="C32" s="7"/>
      <c r="D32" s="8"/>
      <c r="E32" s="82" t="s">
        <v>10</v>
      </c>
      <c r="F32" s="83"/>
      <c r="G32" s="48">
        <f>G30+G31</f>
        <v>0</v>
      </c>
    </row>
    <row r="33" spans="3:7" x14ac:dyDescent="0.3">
      <c r="C33" s="7"/>
      <c r="D33" s="8"/>
      <c r="F33" s="19"/>
      <c r="G33" s="19"/>
    </row>
    <row r="34" spans="3:7" ht="58.15" customHeight="1" x14ac:dyDescent="0.3">
      <c r="C34" s="80" t="s">
        <v>34</v>
      </c>
      <c r="D34" s="81"/>
      <c r="E34" s="81"/>
      <c r="F34" s="81"/>
      <c r="G34" s="19"/>
    </row>
    <row r="35" spans="3:7" x14ac:dyDescent="0.3">
      <c r="C35" s="22"/>
    </row>
    <row r="36" spans="3:7" x14ac:dyDescent="0.3">
      <c r="C36" s="20" t="s">
        <v>11</v>
      </c>
    </row>
    <row r="37" spans="3:7" x14ac:dyDescent="0.3">
      <c r="C37" s="22"/>
    </row>
  </sheetData>
  <sheetProtection algorithmName="SHA-512" hashValue="ee5/1Ggkj0nDoETf+IzE7tiPL/Crpi335cmCOWw+nju0TRKR6kEhFRtxM9zzzwaasH5SvP1Jq6865M2NJjp6AA==" saltValue="4BUZRjboN5GpBbQMRtJ9Cw==" spinCount="100000" sheet="1" objects="1" scenarios="1"/>
  <mergeCells count="7">
    <mergeCell ref="B3:C3"/>
    <mergeCell ref="B2:G2"/>
    <mergeCell ref="C34:F34"/>
    <mergeCell ref="E32:F32"/>
    <mergeCell ref="C9:F9"/>
    <mergeCell ref="C13:G13"/>
    <mergeCell ref="C14:C15"/>
  </mergeCells>
  <phoneticPr fontId="3" type="noConversion"/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2022-11-22T14:00:50Z</dcterms:modified>
</cp:coreProperties>
</file>