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39870201-8FF8-49C1-AC06-3077894614B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Sheet1!$B$2:$G$25</definedName>
  </definedNames>
  <calcPr calcId="179021"/>
</workbook>
</file>

<file path=xl/calcChain.xml><?xml version="1.0" encoding="utf-8"?>
<calcChain xmlns="http://schemas.openxmlformats.org/spreadsheetml/2006/main">
  <c r="G13" i="1" l="1"/>
  <c r="G11" i="1" l="1"/>
  <c r="G12" i="1"/>
  <c r="G14" i="1"/>
  <c r="G15" i="1"/>
  <c r="G16" i="1"/>
  <c r="G17" i="1"/>
  <c r="G18" i="1"/>
  <c r="G10" i="1"/>
  <c r="G19" i="1" l="1"/>
  <c r="G20" i="1" l="1"/>
  <c r="G21" i="1"/>
</calcChain>
</file>

<file path=xl/sharedStrings.xml><?xml version="1.0" encoding="utf-8"?>
<sst xmlns="http://schemas.openxmlformats.org/spreadsheetml/2006/main" count="30" uniqueCount="24">
  <si>
    <t>1.</t>
  </si>
  <si>
    <t>R. br.</t>
  </si>
  <si>
    <t>Opis stavke</t>
  </si>
  <si>
    <t>Količina</t>
  </si>
  <si>
    <t>Iznos (kn)</t>
  </si>
  <si>
    <t>PDV</t>
  </si>
  <si>
    <t>kom</t>
  </si>
  <si>
    <t>Ukupno</t>
  </si>
  <si>
    <t>Sveukupno sa PDV-om</t>
  </si>
  <si>
    <t xml:space="preserve">Jed. cijena (kn) </t>
  </si>
  <si>
    <t>Jed. mj.</t>
  </si>
  <si>
    <t>TROŠKOVNIK ZA DOBAVU I MONTAŽU RAMPE NA PARKIRALIŠTU SVUČILIŠTA SJEVER, 104. BRIGADE 3, VARAŽDIN</t>
  </si>
  <si>
    <t>PRILOG II</t>
  </si>
  <si>
    <t xml:space="preserve">1. Dobava i montaža rampe: </t>
  </si>
  <si>
    <t>Izrada temelja za rampu
 komplet s kopanjem, betoniranjem, te postavom temeljne ploče</t>
  </si>
  <si>
    <t>Izrada dijela potrebne instalacije, potrebne za rampu-fotoćeliju, kao i stupić za iste</t>
  </si>
  <si>
    <t>Stup za kontrolu pristupa s betoniranjem</t>
  </si>
  <si>
    <t>Kontrola pristupa</t>
  </si>
  <si>
    <t>Sitni montažni materijal</t>
  </si>
  <si>
    <t>Programiranje, puštanje rampe u pogon – obuka</t>
  </si>
  <si>
    <t>Kartica za kontrolu pristupa</t>
  </si>
  <si>
    <t xml:space="preserve">GE relejni magnetni senzor - RMG1
za slobodan izlaz sa izradom magnetne petlje u asfaltu                                                                        </t>
  </si>
  <si>
    <t>napomena: garancija 2 godine, servis osiguran u roku od 12 sati.</t>
  </si>
  <si>
    <t xml:space="preserve">FC rampa B614- automatska elektromehanička rampa proizvođača FAAC (ili jednakovrijedno), za intenzivni rad s pripadajućom opremom; ovalna letva s fluorescentnim naljepnicama i gumom duljine 4 m
integriran Led signala letve
sigurnosne fotoćelije
antena-prijemnik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</si>
</sst>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NumberFormat="1" applyFont="1" applyAlignment="1">
      <alignment horizontal="left" vertical="top" wrapText="1" indent="1"/>
    </xf>
    <xf numFmtId="44" fontId="7" fillId="0" borderId="0" xfId="4" applyFont="1" applyFill="1" applyAlignment="1" applyProtection="1">
      <alignment horizontal="left" indent="1"/>
    </xf>
    <xf numFmtId="44" fontId="7" fillId="0" borderId="0" xfId="4" applyFont="1" applyBorder="1" applyAlignment="1" applyProtection="1">
      <alignment horizontal="left" wrapText="1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2" fontId="12" fillId="0" borderId="0" xfId="0" applyNumberFormat="1" applyFont="1" applyAlignment="1">
      <alignment horizontal="left" vertical="top" indent="1" shrinkToFit="1"/>
    </xf>
    <xf numFmtId="1" fontId="12" fillId="0" borderId="0" xfId="0" applyNumberFormat="1" applyFont="1" applyAlignment="1">
      <alignment horizontal="left" vertical="top" indent="1" shrinkToFit="1"/>
    </xf>
    <xf numFmtId="1" fontId="13" fillId="0" borderId="0" xfId="0" applyNumberFormat="1" applyFont="1" applyAlignment="1">
      <alignment horizontal="left" vertical="top" indent="1" shrinkToFit="1"/>
    </xf>
    <xf numFmtId="0" fontId="5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 wrapText="1" indent="1"/>
    </xf>
    <xf numFmtId="44" fontId="5" fillId="0" borderId="0" xfId="4" applyFont="1" applyAlignment="1">
      <alignment horizontal="left" indent="1"/>
    </xf>
    <xf numFmtId="0" fontId="9" fillId="0" borderId="1" xfId="0" applyFont="1" applyBorder="1" applyAlignment="1">
      <alignment horizontal="left" vertical="top" indent="1"/>
    </xf>
    <xf numFmtId="0" fontId="10" fillId="0" borderId="1" xfId="0" applyFont="1" applyBorder="1" applyAlignment="1">
      <alignment horizontal="left" wrapText="1" indent="1"/>
    </xf>
    <xf numFmtId="0" fontId="10" fillId="0" borderId="2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10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0" fontId="8" fillId="3" borderId="0" xfId="0" applyFont="1" applyFill="1" applyAlignment="1">
      <alignment horizontal="left" vertical="top" indent="1"/>
    </xf>
    <xf numFmtId="0" fontId="8" fillId="3" borderId="0" xfId="0" applyFont="1" applyFill="1" applyAlignment="1">
      <alignment horizontal="left" indent="1"/>
    </xf>
    <xf numFmtId="44" fontId="8" fillId="3" borderId="0" xfId="4" applyFont="1" applyFill="1" applyAlignment="1">
      <alignment horizontal="left" indent="1"/>
    </xf>
    <xf numFmtId="0" fontId="9" fillId="0" borderId="4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indent="1"/>
    </xf>
    <xf numFmtId="0" fontId="14" fillId="4" borderId="9" xfId="0" applyFont="1" applyFill="1" applyBorder="1" applyAlignment="1">
      <alignment horizontal="left" vertical="top" indent="1"/>
    </xf>
    <xf numFmtId="0" fontId="9" fillId="0" borderId="3" xfId="0" applyNumberFormat="1" applyFont="1" applyBorder="1" applyAlignment="1">
      <alignment horizontal="left" vertical="top" wrapText="1" indent="1"/>
    </xf>
    <xf numFmtId="44" fontId="10" fillId="0" borderId="3" xfId="4" applyFont="1" applyFill="1" applyBorder="1" applyAlignment="1" applyProtection="1">
      <alignment horizontal="left" indent="1"/>
    </xf>
    <xf numFmtId="44" fontId="10" fillId="0" borderId="3" xfId="4" applyFont="1" applyBorder="1" applyAlignment="1" applyProtection="1">
      <alignment horizontal="left" wrapText="1" indent="1"/>
    </xf>
    <xf numFmtId="44" fontId="14" fillId="4" borderId="2" xfId="4" applyFont="1" applyFill="1" applyBorder="1" applyAlignment="1">
      <alignment horizontal="left" vertical="top" wrapText="1" indent="1"/>
    </xf>
    <xf numFmtId="0" fontId="14" fillId="2" borderId="1" xfId="0" applyFont="1" applyFill="1" applyBorder="1" applyAlignment="1">
      <alignment horizontal="left" vertical="top" indent="1"/>
    </xf>
    <xf numFmtId="164" fontId="6" fillId="0" borderId="0" xfId="5" applyFont="1" applyAlignment="1">
      <alignment horizontal="left" indent="1"/>
    </xf>
    <xf numFmtId="164" fontId="16" fillId="3" borderId="0" xfId="5" applyFont="1" applyFill="1" applyAlignment="1">
      <alignment horizontal="left" indent="1"/>
    </xf>
    <xf numFmtId="164" fontId="6" fillId="0" borderId="3" xfId="5" applyFont="1" applyBorder="1" applyAlignment="1">
      <alignment horizontal="left" indent="1"/>
    </xf>
    <xf numFmtId="0" fontId="11" fillId="2" borderId="1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justify" vertical="justify" wrapText="1"/>
    </xf>
    <xf numFmtId="44" fontId="14" fillId="5" borderId="0" xfId="4" applyFont="1" applyFill="1" applyAlignment="1">
      <alignment horizontal="left" indent="1"/>
    </xf>
    <xf numFmtId="44" fontId="14" fillId="0" borderId="0" xfId="4" applyFont="1" applyAlignment="1">
      <alignment horizontal="left" indent="1"/>
    </xf>
    <xf numFmtId="0" fontId="16" fillId="3" borderId="0" xfId="0" applyFont="1" applyFill="1" applyAlignment="1">
      <alignment horizontal="left" vertical="top" indent="1"/>
    </xf>
    <xf numFmtId="44" fontId="6" fillId="2" borderId="0" xfId="4" applyFont="1" applyFill="1" applyAlignment="1" applyProtection="1">
      <alignment horizontal="left" indent="1"/>
      <protection locked="0"/>
    </xf>
    <xf numFmtId="44" fontId="6" fillId="0" borderId="0" xfId="4" applyFont="1" applyAlignment="1" applyProtection="1">
      <alignment horizontal="left" indent="1"/>
      <protection locked="0"/>
    </xf>
    <xf numFmtId="44" fontId="6" fillId="2" borderId="1" xfId="4" applyFont="1" applyFill="1" applyBorder="1" applyAlignment="1" applyProtection="1">
      <alignment horizontal="left" indent="1"/>
      <protection locked="0"/>
    </xf>
    <xf numFmtId="44" fontId="12" fillId="3" borderId="1" xfId="4" applyFont="1" applyFill="1" applyBorder="1" applyAlignment="1" applyProtection="1">
      <alignment horizontal="left" vertical="top" indent="1" shrinkToFit="1"/>
      <protection locked="0"/>
    </xf>
    <xf numFmtId="44" fontId="10" fillId="2" borderId="1" xfId="4" applyFont="1" applyFill="1" applyBorder="1" applyAlignment="1" applyProtection="1">
      <alignment horizontal="left" vertical="top" wrapText="1" indent="1"/>
      <protection locked="0"/>
    </xf>
    <xf numFmtId="164" fontId="9" fillId="0" borderId="4" xfId="5" applyFont="1" applyBorder="1" applyAlignment="1">
      <alignment horizontal="left" vertical="top" wrapText="1" indent="1"/>
    </xf>
    <xf numFmtId="164" fontId="10" fillId="0" borderId="1" xfId="5" applyFont="1" applyBorder="1" applyAlignment="1">
      <alignment horizontal="left" vertical="top" wrapText="1" indent="1"/>
    </xf>
    <xf numFmtId="164" fontId="9" fillId="0" borderId="1" xfId="5" applyFont="1" applyBorder="1" applyAlignment="1">
      <alignment horizontal="left" vertical="top" wrapText="1" indent="1"/>
    </xf>
    <xf numFmtId="0" fontId="15" fillId="0" borderId="0" xfId="0" applyFont="1" applyAlignment="1">
      <alignment horizontal="center" vertical="top" wrapText="1"/>
    </xf>
    <xf numFmtId="0" fontId="16" fillId="3" borderId="0" xfId="0" applyFont="1" applyFill="1" applyAlignment="1">
      <alignment horizontal="left" vertical="top" indent="1"/>
    </xf>
    <xf numFmtId="0" fontId="17" fillId="3" borderId="0" xfId="0" applyFont="1" applyFill="1" applyAlignment="1">
      <alignment horizontal="left" vertical="top" indent="1"/>
    </xf>
    <xf numFmtId="0" fontId="18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/>
    </xf>
    <xf numFmtId="44" fontId="14" fillId="5" borderId="0" xfId="4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11" fillId="4" borderId="6" xfId="0" applyFont="1" applyFill="1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</cellXfs>
  <cellStyles count="6">
    <cellStyle name="Currency 2" xfId="3" xr:uid="{00000000-0005-0000-0000-000000000000}"/>
    <cellStyle name="Normal 2" xfId="2" xr:uid="{00000000-0005-0000-0000-000001000000}"/>
    <cellStyle name="Normalno" xfId="0" builtinId="0"/>
    <cellStyle name="Normalno 2" xfId="1" xr:uid="{00000000-0005-0000-0000-000003000000}"/>
    <cellStyle name="Valuta" xfId="4" builtinId="4"/>
    <cellStyle name="Zarez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4"/>
  <sheetViews>
    <sheetView tabSelected="1" view="pageBreakPreview" zoomScaleNormal="100" zoomScaleSheetLayoutView="100" workbookViewId="0">
      <selection activeCell="J12" sqref="J12"/>
    </sheetView>
  </sheetViews>
  <sheetFormatPr defaultColWidth="8.85546875" defaultRowHeight="22.5" x14ac:dyDescent="0.3"/>
  <cols>
    <col min="1" max="1" width="8.85546875" style="2"/>
    <col min="2" max="2" width="9.28515625" style="16" customWidth="1"/>
    <col min="3" max="3" width="70" style="15" customWidth="1"/>
    <col min="4" max="4" width="9.5703125" style="2" customWidth="1"/>
    <col min="5" max="5" width="15.42578125" style="37" customWidth="1"/>
    <col min="6" max="6" width="18.5703125" style="18" customWidth="1"/>
    <col min="7" max="7" width="27" style="18" customWidth="1"/>
    <col min="8" max="16384" width="8.85546875" style="2"/>
  </cols>
  <sheetData>
    <row r="1" spans="2:13" ht="34.9" customHeight="1" x14ac:dyDescent="0.3"/>
    <row r="2" spans="2:13" ht="58.15" customHeight="1" x14ac:dyDescent="0.35">
      <c r="B2" s="56" t="s">
        <v>11</v>
      </c>
      <c r="C2" s="57"/>
      <c r="D2" s="57"/>
      <c r="E2" s="57"/>
      <c r="F2" s="57"/>
      <c r="G2" s="57"/>
    </row>
    <row r="3" spans="2:13" ht="40.15" customHeight="1" x14ac:dyDescent="0.2">
      <c r="B3" s="54" t="s">
        <v>12</v>
      </c>
      <c r="C3" s="55"/>
      <c r="D3" s="44"/>
      <c r="E3" s="44"/>
      <c r="F3" s="44"/>
      <c r="G3" s="26"/>
    </row>
    <row r="4" spans="2:13" ht="40.15" customHeight="1" x14ac:dyDescent="0.35">
      <c r="B4" s="44"/>
      <c r="C4" s="26"/>
      <c r="D4" s="27"/>
      <c r="E4" s="38"/>
      <c r="F4" s="28"/>
      <c r="G4" s="28"/>
    </row>
    <row r="5" spans="2:13" ht="25.15" customHeight="1" x14ac:dyDescent="0.35">
      <c r="B5" s="6"/>
      <c r="C5" s="3"/>
      <c r="D5" s="1"/>
      <c r="F5" s="4"/>
      <c r="G5" s="5"/>
    </row>
    <row r="6" spans="2:13" ht="19.5" customHeight="1" x14ac:dyDescent="0.35">
      <c r="B6" s="6"/>
      <c r="C6" s="3"/>
      <c r="D6" s="1"/>
      <c r="F6" s="4"/>
      <c r="G6" s="5"/>
    </row>
    <row r="7" spans="2:13" ht="52.15" customHeight="1" x14ac:dyDescent="0.2">
      <c r="B7" s="36" t="s">
        <v>1</v>
      </c>
      <c r="C7" s="36" t="s">
        <v>2</v>
      </c>
      <c r="D7" s="40" t="s">
        <v>10</v>
      </c>
      <c r="E7" s="40" t="s">
        <v>3</v>
      </c>
      <c r="F7" s="40" t="s">
        <v>9</v>
      </c>
      <c r="G7" s="40" t="s">
        <v>4</v>
      </c>
    </row>
    <row r="8" spans="2:13" ht="16.899999999999999" customHeight="1" x14ac:dyDescent="0.3">
      <c r="B8" s="19"/>
      <c r="C8" s="32"/>
      <c r="D8" s="30"/>
      <c r="E8" s="39"/>
      <c r="F8" s="33"/>
      <c r="G8" s="34"/>
    </row>
    <row r="9" spans="2:13" ht="34.9" customHeight="1" x14ac:dyDescent="0.3">
      <c r="B9" s="31" t="s">
        <v>0</v>
      </c>
      <c r="C9" s="60" t="s">
        <v>13</v>
      </c>
      <c r="D9" s="61"/>
      <c r="E9" s="61"/>
      <c r="F9" s="61"/>
      <c r="G9" s="35"/>
      <c r="H9" s="9"/>
      <c r="I9" s="9"/>
      <c r="J9" s="9"/>
      <c r="K9" s="8"/>
    </row>
    <row r="10" spans="2:13" ht="143.25" customHeight="1" x14ac:dyDescent="0.3">
      <c r="B10" s="22"/>
      <c r="C10" s="41" t="s">
        <v>23</v>
      </c>
      <c r="D10" s="29" t="s">
        <v>6</v>
      </c>
      <c r="E10" s="50">
        <v>1</v>
      </c>
      <c r="F10" s="48">
        <v>0</v>
      </c>
      <c r="G10" s="49">
        <f>E10*F10</f>
        <v>0</v>
      </c>
      <c r="H10" s="9"/>
      <c r="I10" s="9"/>
      <c r="J10" s="9"/>
      <c r="K10" s="8"/>
    </row>
    <row r="11" spans="2:13" ht="60.75" x14ac:dyDescent="0.3">
      <c r="B11" s="23"/>
      <c r="C11" s="21" t="s">
        <v>21</v>
      </c>
      <c r="D11" s="20" t="s">
        <v>6</v>
      </c>
      <c r="E11" s="51">
        <v>1</v>
      </c>
      <c r="F11" s="48">
        <v>0</v>
      </c>
      <c r="G11" s="49">
        <f t="shared" ref="G11:G18" si="0">E11*F11</f>
        <v>0</v>
      </c>
      <c r="H11" s="9"/>
      <c r="I11" s="9"/>
      <c r="J11" s="9"/>
      <c r="K11" s="8"/>
    </row>
    <row r="12" spans="2:13" ht="60" customHeight="1" x14ac:dyDescent="0.3">
      <c r="B12" s="23"/>
      <c r="C12" s="21" t="s">
        <v>14</v>
      </c>
      <c r="D12" s="20" t="s">
        <v>6</v>
      </c>
      <c r="E12" s="51">
        <v>1</v>
      </c>
      <c r="F12" s="48">
        <v>0</v>
      </c>
      <c r="G12" s="49">
        <f t="shared" si="0"/>
        <v>0</v>
      </c>
      <c r="H12" s="8"/>
      <c r="I12" s="8"/>
      <c r="J12" s="8"/>
      <c r="K12" s="8"/>
    </row>
    <row r="13" spans="2:13" ht="39.75" customHeight="1" x14ac:dyDescent="0.3">
      <c r="B13" s="23"/>
      <c r="C13" s="21" t="s">
        <v>15</v>
      </c>
      <c r="D13" s="20"/>
      <c r="E13" s="51">
        <v>1</v>
      </c>
      <c r="F13" s="48">
        <v>0</v>
      </c>
      <c r="G13" s="49">
        <f t="shared" si="0"/>
        <v>0</v>
      </c>
      <c r="H13" s="10"/>
      <c r="I13" s="10"/>
      <c r="J13" s="10"/>
      <c r="K13" s="10"/>
      <c r="L13" s="11"/>
      <c r="M13" s="11"/>
    </row>
    <row r="14" spans="2:13" ht="21.75" customHeight="1" x14ac:dyDescent="0.3">
      <c r="B14" s="23"/>
      <c r="C14" s="21" t="s">
        <v>16</v>
      </c>
      <c r="D14" s="20" t="s">
        <v>6</v>
      </c>
      <c r="E14" s="51">
        <v>1</v>
      </c>
      <c r="F14" s="48">
        <v>0</v>
      </c>
      <c r="G14" s="49">
        <f t="shared" si="0"/>
        <v>0</v>
      </c>
      <c r="H14" s="12"/>
      <c r="I14" s="13"/>
      <c r="J14" s="13"/>
      <c r="K14" s="13"/>
      <c r="L14" s="14"/>
      <c r="M14" s="14"/>
    </row>
    <row r="15" spans="2:13" ht="20.25" x14ac:dyDescent="0.3">
      <c r="B15" s="23"/>
      <c r="C15" s="21" t="s">
        <v>17</v>
      </c>
      <c r="D15" s="20"/>
      <c r="E15" s="52">
        <v>1</v>
      </c>
      <c r="F15" s="48">
        <v>0</v>
      </c>
      <c r="G15" s="49">
        <f t="shared" si="0"/>
        <v>0</v>
      </c>
      <c r="H15" s="10"/>
      <c r="I15" s="10"/>
      <c r="J15" s="10"/>
      <c r="K15" s="10"/>
      <c r="L15" s="11"/>
      <c r="M15" s="15"/>
    </row>
    <row r="16" spans="2:13" ht="20.25" x14ac:dyDescent="0.3">
      <c r="B16" s="24"/>
      <c r="C16" s="21" t="s">
        <v>18</v>
      </c>
      <c r="D16" s="20" t="s">
        <v>6</v>
      </c>
      <c r="E16" s="51">
        <v>1</v>
      </c>
      <c r="F16" s="48">
        <v>0</v>
      </c>
      <c r="G16" s="49">
        <f t="shared" si="0"/>
        <v>0</v>
      </c>
      <c r="H16" s="13"/>
      <c r="I16" s="13"/>
      <c r="J16" s="13"/>
      <c r="K16" s="13"/>
      <c r="L16" s="14"/>
      <c r="M16" s="15"/>
    </row>
    <row r="17" spans="2:13" ht="20.25" x14ac:dyDescent="0.3">
      <c r="B17" s="25"/>
      <c r="C17" s="21" t="s">
        <v>19</v>
      </c>
      <c r="D17" s="20" t="s">
        <v>6</v>
      </c>
      <c r="E17" s="51">
        <v>1</v>
      </c>
      <c r="F17" s="48">
        <v>0</v>
      </c>
      <c r="G17" s="49">
        <f t="shared" si="0"/>
        <v>0</v>
      </c>
      <c r="H17" s="13"/>
      <c r="I17" s="13"/>
      <c r="J17" s="13"/>
      <c r="K17" s="13"/>
      <c r="L17" s="14"/>
      <c r="M17" s="15"/>
    </row>
    <row r="18" spans="2:13" ht="20.25" x14ac:dyDescent="0.3">
      <c r="B18" s="25"/>
      <c r="C18" s="21" t="s">
        <v>20</v>
      </c>
      <c r="D18" s="20" t="s">
        <v>6</v>
      </c>
      <c r="E18" s="51">
        <v>100</v>
      </c>
      <c r="F18" s="48">
        <v>0</v>
      </c>
      <c r="G18" s="49">
        <f t="shared" si="0"/>
        <v>0</v>
      </c>
      <c r="H18" s="13"/>
      <c r="I18" s="13"/>
      <c r="J18" s="13"/>
      <c r="K18" s="13"/>
      <c r="L18" s="14"/>
      <c r="M18" s="15"/>
    </row>
    <row r="19" spans="2:13" x14ac:dyDescent="0.3">
      <c r="C19" s="7"/>
      <c r="D19" s="8"/>
      <c r="F19" s="42" t="s">
        <v>7</v>
      </c>
      <c r="G19" s="45">
        <f>SUM(G10:G18)</f>
        <v>0</v>
      </c>
    </row>
    <row r="20" spans="2:13" x14ac:dyDescent="0.3">
      <c r="C20" s="7"/>
      <c r="D20" s="8"/>
      <c r="F20" s="43" t="s">
        <v>5</v>
      </c>
      <c r="G20" s="46">
        <f>G19*0.25</f>
        <v>0</v>
      </c>
    </row>
    <row r="21" spans="2:13" x14ac:dyDescent="0.3">
      <c r="C21" s="7"/>
      <c r="D21" s="8"/>
      <c r="E21" s="58" t="s">
        <v>8</v>
      </c>
      <c r="F21" s="59"/>
      <c r="G21" s="47">
        <f>SUM(G19:G20)</f>
        <v>0</v>
      </c>
    </row>
    <row r="22" spans="2:13" ht="36" x14ac:dyDescent="0.3">
      <c r="C22" s="53" t="s">
        <v>22</v>
      </c>
    </row>
    <row r="23" spans="2:13" x14ac:dyDescent="0.3">
      <c r="C23" s="16"/>
    </row>
    <row r="24" spans="2:13" x14ac:dyDescent="0.3">
      <c r="C24" s="17"/>
    </row>
  </sheetData>
  <sheetProtection algorithmName="SHA-512" hashValue="/U/CHzuXpqV9d91e1n9Lbo0WkWui+/sJBDpejFDI0ZD13Ijc3l+AEb/1XJTfqbbuX1LoqaQrnJPa7oDfoZ/mqQ==" saltValue="PMA1nIDiJn0DxRu4Npt8Xg==" spinCount="100000" sheet="1" objects="1" scenarios="1"/>
  <mergeCells count="4">
    <mergeCell ref="B3:C3"/>
    <mergeCell ref="B2:G2"/>
    <mergeCell ref="E21:F21"/>
    <mergeCell ref="C9:F9"/>
  </mergeCells>
  <phoneticPr fontId="3" type="noConversion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2022-05-26T12:02:55Z</dcterms:modified>
</cp:coreProperties>
</file>