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185" windowHeight="11460" tabRatio="842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fakulteti">Labels!$A$2:$A$14</definedName>
    <definedName name="kattr">Labels!$H$2:$H$5</definedName>
    <definedName name="kvartile">Labels!$S$2:$S$5</definedName>
    <definedName name="neda">Labels!$J$2:$J$3</definedName>
    <definedName name="Podrucje">Labels!$P$2:$P$6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L7" i="1" l="1"/>
  <c r="J7" i="1"/>
  <c r="H7" i="1"/>
  <c r="E7" i="1"/>
  <c r="F15" i="1" l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<sst xmlns="http://schemas.openxmlformats.org/spreadsheetml/2006/main" count="274" uniqueCount="157">
  <si>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</si>
  <si>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</si>
  <si>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</si>
  <si>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</si>
  <si>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</si>
  <si>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</si>
  <si>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</si>
  <si>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</si>
  <si>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</si>
  <si>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</si>
  <si>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</si>
  <si>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</si>
  <si>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</si>
  <si>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</si>
  <si>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</si>
  <si>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</si>
  <si>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</si>
  <si>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</si>
  <si>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</si>
  <si>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</si>
  <si>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</si>
  <si>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</si>
  <si>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</si>
  <si>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</si>
  <si>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</si>
  <si>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</si>
  <si>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</si>
  <si>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</si>
  <si>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</si>
  <si>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</si>
  <si>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</si>
  <si>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</si>
  <si>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</si>
  <si>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</si>
  <si>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</si>
  <si>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</si>
  <si>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</si>
  <si>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</si>
  <si>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</si>
  <si>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</si>
  <si>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</si>
  <si>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</si>
  <si>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</si>
  <si>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</si>
  <si>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</si>
  <si>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</si>
  <si>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</si>
  <si>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</si>
  <si>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</si>
  <si>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</si>
  <si>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</si>
  <si>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</si>
  <si>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</si>
  <si>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</si>
  <si>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</si>
  <si>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</si>
  <si>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</si>
  <si>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</si>
  <si>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</si>
  <si>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</si>
  <si>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</si>
  <si>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</si>
  <si>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POTPISOM OVOG OBRASCA POTVRĐUJEM DA SU SVE INFORMACIJE ISTINITE I TOČNO NAVEDENE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</si>
  <si>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</si>
  <si>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</si>
  <si>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</si>
  <si>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</si>
  <si>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</si>
  <si>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</si>
  <si>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</si>
  <si>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</si>
  <si>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</si>
  <si>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</si>
  <si>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</si>
  <si>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</si>
  <si>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</si>
  <si>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</si>
  <si>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</si>
  <si>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</si>
  <si>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</si>
  <si>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</si>
  <si>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</si>
  <si>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</si>
  <si>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</si>
  <si>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</si>
  <si>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</si>
  <si>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</si>
  <si>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</si>
  <si>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</si>
  <si>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</si>
  <si>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</si>
  <si>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</si>
  <si>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</si>
  <si>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</si>
  <si>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</si>
  <si>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</si>
  <si>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</si>
  <si>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</si>
  <si>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</si>
  <si>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</si>
  <si>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</si>
  <si>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</si>
  <si>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</si>
  <si>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</si>
  <si>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</si>
  <si>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</si>
  <si>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</si>
  <si>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</si>
  <si>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</si>
  <si>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</si>
  <si>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</si>
  <si>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</si>
  <si>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</si>
  <si>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</si>
  <si>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</si>
  <si>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</si>
  <si>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</si>
  <si>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B.1. PODACI ZA EVALUACIJU VODITELJA (po potrebi raširiti redove)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</si>
  <si>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</si>
  <si>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</si>
  <si>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</si>
  <si>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</si>
  <si>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</si>
  <si>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</si>
  <si>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</si>
  <si>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</si>
  <si>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</si>
  <si>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</si>
  <si>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TGL</t>
  </si>
  <si>
    <t>SES</t>
  </si>
  <si>
    <t>NOV</t>
  </si>
  <si>
    <t>MED</t>
  </si>
  <si>
    <t>PMM</t>
  </si>
  <si>
    <t>PE</t>
  </si>
  <si>
    <t>OJ</t>
  </si>
  <si>
    <t>E.  PODACI O OSTALIM IZVORIMA FINANCIRANJA ISTRAŽIVANJA (samo kompetitivni domaći i međunarodni projekti):</t>
  </si>
  <si>
    <t>Odjel za tehničku i gospodarsku logistiku</t>
  </si>
  <si>
    <t>Odjel za elektrotehniku</t>
  </si>
  <si>
    <t>Odjel za multimediju, oblikovanje i primjenu</t>
  </si>
  <si>
    <t>Odjel za strojarstvo</t>
  </si>
  <si>
    <t>Odjel za graditeljstvo</t>
  </si>
  <si>
    <t>Odjel za novinarstvo</t>
  </si>
  <si>
    <t>Odjel za medijski dizajn</t>
  </si>
  <si>
    <t>Odjel za poslovanje i menadžment</t>
  </si>
  <si>
    <t>Odjel za poslovnu ekonomiju</t>
  </si>
  <si>
    <t>Odjel za komunikologiju i odnose s javnostima</t>
  </si>
  <si>
    <t>Voditelj istraživačke skupine</t>
  </si>
  <si>
    <t>A.3. POPIS SURADNIKA (ne upisivati voditelja istraživačke skupine)</t>
  </si>
  <si>
    <t>PRIJAVA ZA POTPORU ZNANSTVENIM I UMJETNIČKIM ISTRAŽIVANJIMA U 2018. GODINI</t>
  </si>
  <si>
    <t>Odjel za sestrinstvo</t>
  </si>
  <si>
    <t>Odjel za ambalažu</t>
  </si>
  <si>
    <t>Odjel za održivu mobilnost i logistiku</t>
  </si>
  <si>
    <t>AMB</t>
  </si>
  <si>
    <t>OML</t>
  </si>
  <si>
    <t>Docent</t>
  </si>
  <si>
    <t>Biomedicinsko</t>
  </si>
  <si>
    <t>Humanističko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</si>
</sst>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n-41A]_-;\-* #,##0.00\ [$kn-41A]_-;_-* &quot;-&quot;??\ [$kn-41A]_-;_-@_-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0" fillId="2" borderId="0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8"/>
  <sheetViews>
    <sheetView showGridLines="0" tabSelected="1" zoomScale="80" zoomScaleNormal="80" zoomScaleSheetLayoutView="100" zoomScalePageLayoutView="115" workbookViewId="0">
      <selection activeCell="A15" sqref="A15:C15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2" style="7" bestFit="1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16384" width="9.140625" style="7"/>
  </cols>
  <sheetData>
    <row r="1" spans="1:13" ht="15" customHeight="1" x14ac:dyDescent="0.25">
      <c r="A1" s="8"/>
      <c r="B1" s="8"/>
      <c r="C1" s="111" t="s">
        <v>148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 x14ac:dyDescent="0.25">
      <c r="A2" s="8"/>
      <c r="B2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 customHeight="1" x14ac:dyDescent="0.25">
      <c r="A3" s="8"/>
      <c r="B3" s="8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23.25" customHeight="1" x14ac:dyDescent="0.25">
      <c r="A4" s="8"/>
      <c r="B4" s="8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23.25" customHeight="1" x14ac:dyDescent="0.25">
      <c r="A5" s="8"/>
      <c r="B5" s="8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x14ac:dyDescent="0.25">
      <c r="A6" s="10" t="s">
        <v>120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5">
      <c r="A7" s="88" t="s">
        <v>140</v>
      </c>
      <c r="B7" s="89"/>
      <c r="C7" s="89"/>
      <c r="D7" s="89"/>
      <c r="E7" s="87" t="str">
        <f>IF(A7&lt;&gt;"",VLOOKUP(A7,Labels!A2:C36,3,FALSE),"")</f>
        <v>104. brigade 3</v>
      </c>
      <c r="F7" s="87"/>
      <c r="G7" s="87"/>
      <c r="H7" s="87">
        <f>IF(A7&lt;&gt;"",VLOOKUP(A7,Labels!A2:D36,4,FALSE),"")</f>
        <v>42000</v>
      </c>
      <c r="I7" s="87"/>
      <c r="J7" s="87" t="str">
        <f>IF(A7&lt;&gt;"",VLOOKUP(A7,Labels!A2:E36,5,FALSE),"")</f>
        <v>Varaždin</v>
      </c>
      <c r="K7" s="87"/>
      <c r="L7" s="87">
        <f>IF(A7&lt;&gt;"",VLOOKUP(A7,Labels!A2:B36,2,),"")</f>
        <v>59624928052</v>
      </c>
      <c r="M7" s="87"/>
    </row>
    <row r="8" spans="1:13" x14ac:dyDescent="0.25">
      <c r="A8" s="92" t="s">
        <v>11</v>
      </c>
      <c r="B8" s="92"/>
      <c r="C8" s="92"/>
      <c r="D8" s="92"/>
      <c r="E8" s="91" t="s">
        <v>5</v>
      </c>
      <c r="F8" s="91"/>
      <c r="G8" s="91"/>
      <c r="H8" s="90" t="s">
        <v>72</v>
      </c>
      <c r="I8" s="90"/>
      <c r="J8" s="90" t="s">
        <v>73</v>
      </c>
      <c r="K8" s="90"/>
      <c r="L8" s="86" t="s">
        <v>3</v>
      </c>
      <c r="M8" s="86"/>
    </row>
    <row r="9" spans="1:13" x14ac:dyDescent="0.25">
      <c r="A9" s="25" t="s">
        <v>116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6"/>
      <c r="K10" s="66"/>
      <c r="L10" s="66"/>
      <c r="M10" s="66"/>
    </row>
    <row r="11" spans="1:13" ht="15" customHeight="1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</row>
    <row r="13" spans="1:13" x14ac:dyDescent="0.25">
      <c r="A13" s="97" t="s">
        <v>88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8.2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53"/>
      <c r="K14" s="53"/>
      <c r="L14" s="53"/>
      <c r="M14" s="53"/>
    </row>
    <row r="15" spans="1:13" x14ac:dyDescent="0.25">
      <c r="A15" s="100" t="s">
        <v>38</v>
      </c>
      <c r="B15" s="100"/>
      <c r="C15" s="100"/>
      <c r="D15" s="37"/>
      <c r="E15" s="37"/>
      <c r="F15" s="94">
        <f>COUNTA(I19)+COUNTA(I25:I31)</f>
        <v>0</v>
      </c>
      <c r="G15" s="95"/>
      <c r="H15" s="95"/>
      <c r="I15" s="37"/>
      <c r="J15" s="66"/>
      <c r="K15" s="96">
        <f>'D. Financijski plan'!F2</f>
        <v>0</v>
      </c>
      <c r="L15" s="96"/>
      <c r="M15" s="96"/>
    </row>
    <row r="16" spans="1:13" x14ac:dyDescent="0.25">
      <c r="A16" s="92" t="s">
        <v>55</v>
      </c>
      <c r="B16" s="92"/>
      <c r="C16" s="92"/>
      <c r="D16" s="28"/>
      <c r="E16" s="28"/>
      <c r="F16" s="92" t="s">
        <v>70</v>
      </c>
      <c r="G16" s="92"/>
      <c r="H16" s="92"/>
      <c r="I16" s="28"/>
      <c r="J16" s="66"/>
      <c r="K16" s="92" t="s">
        <v>71</v>
      </c>
      <c r="L16" s="92"/>
      <c r="M16" s="92"/>
    </row>
    <row r="17" spans="1:13" x14ac:dyDescent="0.25">
      <c r="A17" s="40"/>
      <c r="B17" s="40"/>
      <c r="C17" s="40"/>
      <c r="D17" s="28"/>
      <c r="E17" s="28"/>
      <c r="F17" s="40"/>
      <c r="G17" s="40"/>
      <c r="H17" s="40"/>
      <c r="I17" s="28"/>
      <c r="J17" s="66"/>
      <c r="K17" s="53"/>
      <c r="L17" s="53"/>
      <c r="M17" s="53"/>
    </row>
    <row r="18" spans="1:13" ht="17.25" customHeight="1" x14ac:dyDescent="0.25">
      <c r="A18" s="50" t="s">
        <v>146</v>
      </c>
      <c r="B18" s="50"/>
      <c r="C18" s="50"/>
      <c r="D18" s="28"/>
      <c r="E18" s="28"/>
      <c r="F18" s="28"/>
      <c r="G18" s="28"/>
      <c r="H18" s="28"/>
      <c r="I18" s="28"/>
      <c r="J18" s="66"/>
      <c r="K18" s="66"/>
      <c r="L18" s="66"/>
      <c r="M18" s="66"/>
    </row>
    <row r="19" spans="1:13" ht="30" customHeight="1" x14ac:dyDescent="0.25">
      <c r="A19" s="105"/>
      <c r="B19" s="106"/>
      <c r="C19" s="88"/>
      <c r="D19" s="89"/>
      <c r="E19" s="89"/>
      <c r="F19" s="101"/>
      <c r="G19" s="102"/>
      <c r="H19" s="103"/>
      <c r="I19" s="44"/>
      <c r="J19" s="65"/>
      <c r="K19" s="104"/>
      <c r="L19" s="104"/>
      <c r="M19" s="104"/>
    </row>
    <row r="20" spans="1:13" x14ac:dyDescent="0.25">
      <c r="A20" s="92" t="s">
        <v>12</v>
      </c>
      <c r="B20" s="92"/>
      <c r="C20" s="92" t="s">
        <v>57</v>
      </c>
      <c r="D20" s="92"/>
      <c r="E20" s="92"/>
      <c r="F20" s="92" t="s">
        <v>17</v>
      </c>
      <c r="G20" s="92"/>
      <c r="H20" s="92"/>
      <c r="I20" s="38" t="s">
        <v>3</v>
      </c>
      <c r="J20" s="41" t="s">
        <v>56</v>
      </c>
      <c r="K20" s="97" t="s">
        <v>63</v>
      </c>
      <c r="L20" s="97"/>
      <c r="M20" s="97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66"/>
      <c r="K21" s="66"/>
      <c r="L21" s="66"/>
      <c r="M21" s="66"/>
    </row>
    <row r="22" spans="1:13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6"/>
      <c r="K22" s="66"/>
      <c r="L22" s="66"/>
      <c r="M22" s="66"/>
    </row>
    <row r="23" spans="1:13" x14ac:dyDescent="0.25">
      <c r="A23" s="36" t="s">
        <v>147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x14ac:dyDescent="0.25">
      <c r="A24" s="42" t="s">
        <v>58</v>
      </c>
      <c r="B24" s="100" t="s">
        <v>12</v>
      </c>
      <c r="C24" s="100"/>
      <c r="D24" s="100" t="s">
        <v>57</v>
      </c>
      <c r="E24" s="100"/>
      <c r="F24" s="100"/>
      <c r="G24" s="100" t="s">
        <v>17</v>
      </c>
      <c r="H24" s="100"/>
      <c r="I24" s="39" t="s">
        <v>3</v>
      </c>
      <c r="J24" s="52" t="s">
        <v>56</v>
      </c>
      <c r="K24" s="67" t="s">
        <v>60</v>
      </c>
      <c r="L24" s="98" t="s">
        <v>61</v>
      </c>
      <c r="M24" s="98"/>
    </row>
    <row r="25" spans="1:13" ht="30" customHeight="1" x14ac:dyDescent="0.25">
      <c r="A25" s="78" t="s">
        <v>59</v>
      </c>
      <c r="B25" s="110"/>
      <c r="C25" s="110"/>
      <c r="D25" s="93"/>
      <c r="E25" s="93"/>
      <c r="F25" s="93"/>
      <c r="G25" s="93"/>
      <c r="H25" s="93"/>
      <c r="I25" s="44"/>
      <c r="J25" s="44"/>
      <c r="K25" s="68"/>
      <c r="L25" s="99"/>
      <c r="M25" s="99"/>
    </row>
    <row r="26" spans="1:13" ht="30" customHeight="1" x14ac:dyDescent="0.25">
      <c r="A26" s="78" t="s">
        <v>64</v>
      </c>
      <c r="B26" s="110"/>
      <c r="C26" s="110"/>
      <c r="D26" s="88"/>
      <c r="E26" s="89"/>
      <c r="F26" s="113"/>
      <c r="G26" s="93"/>
      <c r="H26" s="93"/>
      <c r="I26" s="44"/>
      <c r="J26" s="44"/>
      <c r="K26" s="68"/>
      <c r="L26" s="99"/>
      <c r="M26" s="99"/>
    </row>
    <row r="27" spans="1:13" ht="30" customHeight="1" x14ac:dyDescent="0.25">
      <c r="A27" s="78" t="s">
        <v>65</v>
      </c>
      <c r="B27" s="110"/>
      <c r="C27" s="110"/>
      <c r="D27" s="93"/>
      <c r="E27" s="93"/>
      <c r="F27" s="93"/>
      <c r="G27" s="93"/>
      <c r="H27" s="93"/>
      <c r="I27" s="44"/>
      <c r="J27" s="44"/>
      <c r="K27" s="68"/>
      <c r="L27" s="99"/>
      <c r="M27" s="99"/>
    </row>
    <row r="28" spans="1:13" ht="30" customHeight="1" x14ac:dyDescent="0.25">
      <c r="A28" s="78" t="s">
        <v>66</v>
      </c>
      <c r="B28" s="110"/>
      <c r="C28" s="110"/>
      <c r="D28" s="93"/>
      <c r="E28" s="93"/>
      <c r="F28" s="93"/>
      <c r="G28" s="93"/>
      <c r="H28" s="93"/>
      <c r="I28" s="44"/>
      <c r="J28" s="44"/>
      <c r="K28" s="68"/>
      <c r="L28" s="99"/>
      <c r="M28" s="99"/>
    </row>
    <row r="29" spans="1:13" ht="30" customHeight="1" x14ac:dyDescent="0.25">
      <c r="A29" s="78" t="s">
        <v>67</v>
      </c>
      <c r="B29" s="110"/>
      <c r="C29" s="110"/>
      <c r="D29" s="93"/>
      <c r="E29" s="93"/>
      <c r="F29" s="93"/>
      <c r="G29" s="93"/>
      <c r="H29" s="93"/>
      <c r="I29" s="44"/>
      <c r="J29" s="44"/>
      <c r="K29" s="68"/>
      <c r="L29" s="99"/>
      <c r="M29" s="99"/>
    </row>
    <row r="30" spans="1:13" ht="30" customHeight="1" x14ac:dyDescent="0.25">
      <c r="A30" s="78" t="s">
        <v>68</v>
      </c>
      <c r="B30" s="110"/>
      <c r="C30" s="110"/>
      <c r="D30" s="93"/>
      <c r="E30" s="93"/>
      <c r="F30" s="93"/>
      <c r="G30" s="93"/>
      <c r="H30" s="93"/>
      <c r="I30" s="44"/>
      <c r="J30" s="44"/>
      <c r="K30" s="68"/>
      <c r="L30" s="99"/>
      <c r="M30" s="99"/>
    </row>
    <row r="31" spans="1:13" ht="30" customHeight="1" x14ac:dyDescent="0.25">
      <c r="A31" s="78" t="s">
        <v>69</v>
      </c>
      <c r="B31" s="110"/>
      <c r="C31" s="110"/>
      <c r="D31" s="93"/>
      <c r="E31" s="93"/>
      <c r="F31" s="93"/>
      <c r="G31" s="93"/>
      <c r="H31" s="93"/>
      <c r="I31" s="44"/>
      <c r="J31" s="44"/>
      <c r="K31" s="68"/>
      <c r="L31" s="99"/>
      <c r="M31" s="99"/>
    </row>
    <row r="32" spans="1:13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6"/>
      <c r="K32" s="66"/>
      <c r="L32" s="66"/>
      <c r="M32" s="66"/>
    </row>
    <row r="33" spans="1:13" x14ac:dyDescent="0.25">
      <c r="A33" s="30"/>
      <c r="B33" s="30"/>
      <c r="C33" s="30"/>
      <c r="D33" s="29"/>
      <c r="E33" s="30"/>
      <c r="F33" s="30"/>
      <c r="G33" s="30"/>
      <c r="H33" s="29"/>
      <c r="I33" s="29"/>
      <c r="J33" s="66"/>
      <c r="K33" s="66"/>
      <c r="L33" s="66"/>
      <c r="M33" s="66"/>
    </row>
    <row r="34" spans="1:13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6"/>
      <c r="K34" s="66"/>
      <c r="L34" s="66"/>
      <c r="M34" s="66"/>
    </row>
    <row r="35" spans="1:13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6"/>
      <c r="K35" s="66"/>
      <c r="L35" s="66"/>
      <c r="M35" s="66"/>
    </row>
    <row r="36" spans="1:13" ht="15" customHeight="1" x14ac:dyDescent="0.25">
      <c r="A36" s="109" t="s">
        <v>62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 ht="15" customHeight="1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5" customHeight="1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5">
      <c r="A39" s="29"/>
      <c r="B39" s="29"/>
      <c r="C39" s="29"/>
      <c r="D39" s="29"/>
      <c r="E39" s="29"/>
      <c r="F39" s="29"/>
      <c r="G39" s="29"/>
      <c r="H39" s="29"/>
      <c r="I39" s="69"/>
      <c r="J39" s="66"/>
      <c r="K39" s="66"/>
      <c r="L39" s="66"/>
      <c r="M39" s="66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70"/>
      <c r="J40" s="66"/>
      <c r="K40" s="66"/>
      <c r="L40" s="66"/>
      <c r="M40" s="66"/>
    </row>
    <row r="41" spans="1:13" x14ac:dyDescent="0.25">
      <c r="A41" s="34"/>
      <c r="B41" s="34"/>
      <c r="C41" s="34"/>
      <c r="D41" s="34"/>
      <c r="E41" s="30"/>
      <c r="F41" s="30"/>
      <c r="G41" s="29" t="s">
        <v>114</v>
      </c>
      <c r="H41" s="30"/>
      <c r="I41" s="85"/>
      <c r="J41" s="85"/>
      <c r="K41" s="85"/>
      <c r="L41" s="85"/>
      <c r="M41" s="66"/>
    </row>
    <row r="42" spans="1:13" x14ac:dyDescent="0.25">
      <c r="A42" s="107" t="s">
        <v>16</v>
      </c>
      <c r="B42" s="107"/>
      <c r="C42" s="107"/>
      <c r="D42" s="107"/>
      <c r="E42" s="43"/>
      <c r="F42" s="43"/>
      <c r="G42" s="43"/>
      <c r="H42" s="32"/>
      <c r="I42" s="108"/>
      <c r="J42" s="108"/>
      <c r="K42" s="108"/>
      <c r="L42" s="108"/>
      <c r="M42" s="66"/>
    </row>
    <row r="43" spans="1:13" x14ac:dyDescent="0.25">
      <c r="A43" s="31"/>
      <c r="B43" s="31"/>
      <c r="C43" s="31"/>
      <c r="D43" s="32"/>
      <c r="E43" s="32"/>
      <c r="F43" s="32"/>
      <c r="G43" s="32"/>
      <c r="H43" s="33"/>
      <c r="I43" s="70"/>
      <c r="J43" s="66"/>
      <c r="K43" s="66"/>
      <c r="L43" s="66"/>
      <c r="M43" s="66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2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2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2:I35 B39:D41 A32:A43 H41:I42 B43:I43 E39:I40 E41:G41 J41:L41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prompt="Molimo Vas da odaberete sastavnicu s padajućeg izbornika" sqref="A7">
      <formula1>fakulteti</formula1>
    </dataValidation>
    <dataValidation type="list" allowBlank="1" showInputMessage="1" showErrorMessage="1" sqref="K25:K31">
      <formula1>ACRO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">
      <formula1>$K$3:$K$12</formula1>
    </dataValidation>
    <dataValidation type="list" operator="equal" allowBlank="1" showInputMessage="1" showErrorMessage="1" sqref="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>
          <x14:formula1>
            <xm:f>Labels!$A$2:$A$35</xm:f>
          </x14:formula1>
          <xm:sqref>A7</xm:sqref>
        </x14:dataValidation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zoomScaleSheetLayoutView="115" zoomScalePageLayoutView="130" workbookViewId="0">
      <selection activeCell="F26" sqref="F26"/>
    </sheetView>
  </sheetViews>
  <sheetFormatPr defaultColWidth="9.140625" defaultRowHeight="15" x14ac:dyDescent="0.25"/>
  <cols>
    <col min="1" max="8" width="10.5703125" style="71" customWidth="1"/>
    <col min="9" max="16384" width="9.140625" style="71"/>
  </cols>
  <sheetData>
    <row r="1" spans="1:8" x14ac:dyDescent="0.25">
      <c r="A1" s="115" t="s">
        <v>117</v>
      </c>
      <c r="B1" s="115"/>
      <c r="C1" s="115"/>
      <c r="D1" s="115"/>
      <c r="E1" s="115"/>
      <c r="F1" s="115"/>
      <c r="G1" s="115"/>
      <c r="H1" s="115"/>
    </row>
    <row r="2" spans="1:8" x14ac:dyDescent="0.25">
      <c r="A2" s="93"/>
      <c r="B2" s="93"/>
      <c r="C2" s="93"/>
      <c r="D2" s="93"/>
      <c r="E2" s="93"/>
      <c r="F2" s="93"/>
      <c r="G2" s="93"/>
      <c r="H2" s="93"/>
    </row>
    <row r="3" spans="1:8" x14ac:dyDescent="0.25">
      <c r="A3" s="93"/>
      <c r="B3" s="93"/>
      <c r="C3" s="93"/>
      <c r="D3" s="93"/>
      <c r="E3" s="93"/>
      <c r="F3" s="93"/>
      <c r="G3" s="93"/>
      <c r="H3" s="93"/>
    </row>
    <row r="4" spans="1: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93"/>
      <c r="B5" s="93"/>
      <c r="C5" s="93"/>
      <c r="D5" s="93"/>
      <c r="E5" s="93"/>
      <c r="F5" s="93"/>
      <c r="G5" s="93"/>
      <c r="H5" s="93"/>
    </row>
    <row r="6" spans="1:8" ht="39.75" customHeight="1" x14ac:dyDescent="0.25">
      <c r="A6" s="93"/>
      <c r="B6" s="93"/>
      <c r="C6" s="93"/>
      <c r="D6" s="93"/>
      <c r="E6" s="93"/>
      <c r="F6" s="93"/>
      <c r="G6" s="93"/>
      <c r="H6" s="93"/>
    </row>
    <row r="7" spans="1:8" ht="46.5" customHeight="1" x14ac:dyDescent="0.25">
      <c r="A7" s="93"/>
      <c r="B7" s="93"/>
      <c r="C7" s="93"/>
      <c r="D7" s="93"/>
      <c r="E7" s="93"/>
      <c r="F7" s="93"/>
      <c r="G7" s="93"/>
      <c r="H7" s="93"/>
    </row>
    <row r="8" spans="1:8" ht="20.25" customHeight="1" x14ac:dyDescent="0.25">
      <c r="A8" s="93"/>
      <c r="B8" s="93"/>
      <c r="C8" s="93"/>
      <c r="D8" s="93"/>
      <c r="E8" s="93"/>
      <c r="F8" s="93"/>
      <c r="G8" s="93"/>
      <c r="H8" s="93"/>
    </row>
    <row r="9" spans="1:8" x14ac:dyDescent="0.25">
      <c r="A9" s="93"/>
      <c r="B9" s="93"/>
      <c r="C9" s="93"/>
      <c r="D9" s="93"/>
      <c r="E9" s="93"/>
      <c r="F9" s="93"/>
      <c r="G9" s="93"/>
      <c r="H9" s="93"/>
    </row>
    <row r="10" spans="1:8" x14ac:dyDescent="0.25">
      <c r="A10" s="93"/>
      <c r="B10" s="93"/>
      <c r="C10" s="93"/>
      <c r="D10" s="93"/>
      <c r="E10" s="93"/>
      <c r="F10" s="93"/>
      <c r="G10" s="93"/>
      <c r="H10" s="93"/>
    </row>
    <row r="11" spans="1:8" x14ac:dyDescent="0.25">
      <c r="A11" s="93"/>
      <c r="B11" s="93"/>
      <c r="C11" s="93"/>
      <c r="D11" s="93"/>
      <c r="E11" s="93"/>
      <c r="F11" s="93"/>
      <c r="G11" s="93"/>
      <c r="H11" s="93"/>
    </row>
    <row r="12" spans="1:8" x14ac:dyDescent="0.25">
      <c r="A12" s="114" t="s">
        <v>118</v>
      </c>
      <c r="B12" s="114"/>
      <c r="C12" s="114"/>
      <c r="D12" s="114"/>
      <c r="E12" s="114"/>
      <c r="F12" s="114"/>
      <c r="G12" s="114"/>
      <c r="H12" s="114"/>
    </row>
    <row r="13" spans="1:8" x14ac:dyDescent="0.25">
      <c r="A13" s="93"/>
      <c r="B13" s="93"/>
      <c r="C13" s="93"/>
      <c r="D13" s="93"/>
      <c r="E13" s="93"/>
      <c r="F13" s="93"/>
      <c r="G13" s="93"/>
      <c r="H13" s="93"/>
    </row>
    <row r="14" spans="1:8" ht="49.5" customHeight="1" x14ac:dyDescent="0.25">
      <c r="A14" s="93"/>
      <c r="B14" s="93"/>
      <c r="C14" s="93"/>
      <c r="D14" s="93"/>
      <c r="E14" s="93"/>
      <c r="F14" s="93"/>
      <c r="G14" s="93"/>
      <c r="H14" s="93"/>
    </row>
    <row r="15" spans="1:8" x14ac:dyDescent="0.25">
      <c r="A15" s="93"/>
      <c r="B15" s="93"/>
      <c r="C15" s="93"/>
      <c r="D15" s="93"/>
      <c r="E15" s="93"/>
      <c r="F15" s="93"/>
      <c r="G15" s="93"/>
      <c r="H15" s="93"/>
    </row>
    <row r="16" spans="1:8" x14ac:dyDescent="0.25">
      <c r="A16" s="93"/>
      <c r="B16" s="93"/>
      <c r="C16" s="93"/>
      <c r="D16" s="93"/>
      <c r="E16" s="93"/>
      <c r="F16" s="93"/>
      <c r="G16" s="93"/>
      <c r="H16" s="93"/>
    </row>
    <row r="17" spans="1:8" ht="51.75" customHeight="1" x14ac:dyDescent="0.25">
      <c r="A17" s="93"/>
      <c r="B17" s="93"/>
      <c r="C17" s="93"/>
      <c r="D17" s="93"/>
      <c r="E17" s="93"/>
      <c r="F17" s="93"/>
      <c r="G17" s="93"/>
      <c r="H17" s="93"/>
    </row>
    <row r="18" spans="1:8" x14ac:dyDescent="0.25">
      <c r="A18" s="93"/>
      <c r="B18" s="93"/>
      <c r="C18" s="93"/>
      <c r="D18" s="93"/>
      <c r="E18" s="93"/>
      <c r="F18" s="93"/>
      <c r="G18" s="93"/>
      <c r="H18" s="93"/>
    </row>
    <row r="19" spans="1:8" ht="42.75" customHeight="1" x14ac:dyDescent="0.25">
      <c r="A19" s="93"/>
      <c r="B19" s="93"/>
      <c r="C19" s="93"/>
      <c r="D19" s="93"/>
      <c r="E19" s="93"/>
      <c r="F19" s="93"/>
      <c r="G19" s="93"/>
      <c r="H19" s="93"/>
    </row>
    <row r="20" spans="1:8" x14ac:dyDescent="0.25">
      <c r="A20" s="93"/>
      <c r="B20" s="93"/>
      <c r="C20" s="93"/>
      <c r="D20" s="93"/>
      <c r="E20" s="93"/>
      <c r="F20" s="93"/>
      <c r="G20" s="93"/>
      <c r="H20" s="93"/>
    </row>
    <row r="21" spans="1:8" x14ac:dyDescent="0.25">
      <c r="A21" s="93"/>
      <c r="B21" s="93"/>
      <c r="C21" s="93"/>
      <c r="D21" s="93"/>
      <c r="E21" s="93"/>
      <c r="F21" s="93"/>
      <c r="G21" s="93"/>
      <c r="H21" s="93"/>
    </row>
    <row r="22" spans="1:8" x14ac:dyDescent="0.25">
      <c r="A22" s="93"/>
      <c r="B22" s="93"/>
      <c r="C22" s="93"/>
      <c r="D22" s="93"/>
      <c r="E22" s="93"/>
      <c r="F22" s="93"/>
      <c r="G22" s="93"/>
      <c r="H22" s="93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Normal="100" zoomScaleSheetLayoutView="100" workbookViewId="0">
      <selection activeCell="A3" sqref="A3:M11"/>
    </sheetView>
  </sheetViews>
  <sheetFormatPr defaultColWidth="9.140625" defaultRowHeight="15" x14ac:dyDescent="0.25"/>
  <cols>
    <col min="1" max="1" width="2.85546875" style="71" customWidth="1"/>
    <col min="2" max="13" width="7" style="71" customWidth="1"/>
    <col min="14" max="16384" width="9.140625" style="71"/>
  </cols>
  <sheetData>
    <row r="1" spans="1:13" x14ac:dyDescent="0.2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25">
      <c r="A2" s="115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customHeight="1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x14ac:dyDescent="0.2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</row>
    <row r="11" spans="1:13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3" x14ac:dyDescent="0.25">
      <c r="A12" s="115" t="s">
        <v>112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5" customHeight="1" x14ac:dyDescent="0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1:13" x14ac:dyDescent="0.2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</row>
    <row r="15" spans="1:13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</row>
    <row r="16" spans="1:13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x14ac:dyDescent="0.2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</row>
    <row r="18" spans="1:13" x14ac:dyDescent="0.2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53" customHeight="1" x14ac:dyDescent="0.2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x14ac:dyDescent="0.2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1" spans="1:13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</row>
    <row r="22" spans="1:13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x14ac:dyDescent="0.25">
      <c r="A24" s="115" t="s">
        <v>113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x14ac:dyDescent="0.2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</row>
    <row r="26" spans="1:13" x14ac:dyDescent="0.2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  <row r="27" spans="1:13" x14ac:dyDescent="0.2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</row>
    <row r="28" spans="1:13" x14ac:dyDescent="0.2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x14ac:dyDescent="0.2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x14ac:dyDescent="0.25">
      <c r="A31" s="119" t="s">
        <v>101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1:13" ht="15" customHeight="1" x14ac:dyDescent="0.25">
      <c r="A32" s="45" t="s">
        <v>58</v>
      </c>
      <c r="B32" s="116" t="s">
        <v>81</v>
      </c>
      <c r="C32" s="117"/>
      <c r="D32" s="117"/>
      <c r="E32" s="117"/>
      <c r="F32" s="118"/>
      <c r="G32" s="116" t="s">
        <v>82</v>
      </c>
      <c r="H32" s="117"/>
      <c r="I32" s="117"/>
      <c r="J32" s="117"/>
      <c r="K32" s="117"/>
      <c r="L32" s="117"/>
      <c r="M32" s="118"/>
    </row>
    <row r="33" spans="1:13" x14ac:dyDescent="0.25">
      <c r="A33" s="45" t="s">
        <v>59</v>
      </c>
      <c r="B33" s="116"/>
      <c r="C33" s="117"/>
      <c r="D33" s="117"/>
      <c r="E33" s="117"/>
      <c r="F33" s="118"/>
      <c r="G33" s="116"/>
      <c r="H33" s="117"/>
      <c r="I33" s="117"/>
      <c r="J33" s="117"/>
      <c r="K33" s="117"/>
      <c r="L33" s="117"/>
      <c r="M33" s="118"/>
    </row>
    <row r="34" spans="1:13" x14ac:dyDescent="0.25">
      <c r="A34" s="45" t="s">
        <v>64</v>
      </c>
      <c r="B34" s="116"/>
      <c r="C34" s="117"/>
      <c r="D34" s="117"/>
      <c r="E34" s="117"/>
      <c r="F34" s="118"/>
      <c r="G34" s="116"/>
      <c r="H34" s="117"/>
      <c r="I34" s="117"/>
      <c r="J34" s="117"/>
      <c r="K34" s="117"/>
      <c r="L34" s="117"/>
      <c r="M34" s="118"/>
    </row>
    <row r="35" spans="1:13" x14ac:dyDescent="0.25">
      <c r="A35" s="45" t="s">
        <v>65</v>
      </c>
      <c r="B35" s="116"/>
      <c r="C35" s="117"/>
      <c r="D35" s="117"/>
      <c r="E35" s="117"/>
      <c r="F35" s="118"/>
      <c r="G35" s="116"/>
      <c r="H35" s="117"/>
      <c r="I35" s="117"/>
      <c r="J35" s="117"/>
      <c r="K35" s="117"/>
      <c r="L35" s="117"/>
      <c r="M35" s="118"/>
    </row>
    <row r="36" spans="1:13" x14ac:dyDescent="0.25">
      <c r="A36" s="51" t="s">
        <v>66</v>
      </c>
      <c r="B36" s="116"/>
      <c r="C36" s="117"/>
      <c r="D36" s="117"/>
      <c r="E36" s="117"/>
      <c r="F36" s="118"/>
      <c r="G36" s="116"/>
      <c r="H36" s="117"/>
      <c r="I36" s="117"/>
      <c r="J36" s="117"/>
      <c r="K36" s="117"/>
      <c r="L36" s="117"/>
      <c r="M36" s="118"/>
    </row>
    <row r="37" spans="1:13" x14ac:dyDescent="0.25">
      <c r="A37" s="45" t="s">
        <v>67</v>
      </c>
      <c r="B37" s="116"/>
      <c r="C37" s="117"/>
      <c r="D37" s="117"/>
      <c r="E37" s="117"/>
      <c r="F37" s="118"/>
      <c r="G37" s="116"/>
      <c r="H37" s="117"/>
      <c r="I37" s="117"/>
      <c r="J37" s="117"/>
      <c r="K37" s="117"/>
      <c r="L37" s="117"/>
      <c r="M37" s="118"/>
    </row>
    <row r="38" spans="1:13" x14ac:dyDescent="0.25">
      <c r="A38" s="45" t="s">
        <v>68</v>
      </c>
      <c r="B38" s="116"/>
      <c r="C38" s="117"/>
      <c r="D38" s="117"/>
      <c r="E38" s="117"/>
      <c r="F38" s="118"/>
      <c r="G38" s="116"/>
      <c r="H38" s="117"/>
      <c r="I38" s="117"/>
      <c r="J38" s="117"/>
      <c r="K38" s="117"/>
      <c r="L38" s="117"/>
      <c r="M38" s="118"/>
    </row>
    <row r="39" spans="1:13" x14ac:dyDescent="0.25">
      <c r="A39" s="45" t="s">
        <v>69</v>
      </c>
      <c r="B39" s="116"/>
      <c r="C39" s="117"/>
      <c r="D39" s="117"/>
      <c r="E39" s="117"/>
      <c r="F39" s="118"/>
      <c r="G39" s="116"/>
      <c r="H39" s="117"/>
      <c r="I39" s="117"/>
      <c r="J39" s="117"/>
      <c r="K39" s="117"/>
      <c r="L39" s="117"/>
      <c r="M39" s="118"/>
    </row>
    <row r="40" spans="1:13" x14ac:dyDescent="0.25">
      <c r="A40" s="45" t="s">
        <v>83</v>
      </c>
      <c r="B40" s="116"/>
      <c r="C40" s="117"/>
      <c r="D40" s="117"/>
      <c r="E40" s="117"/>
      <c r="F40" s="118"/>
      <c r="G40" s="116"/>
      <c r="H40" s="117"/>
      <c r="I40" s="117"/>
      <c r="J40" s="117"/>
      <c r="K40" s="117"/>
      <c r="L40" s="117"/>
      <c r="M40" s="118"/>
    </row>
    <row r="41" spans="1:13" x14ac:dyDescent="0.25">
      <c r="A41" s="45" t="s">
        <v>84</v>
      </c>
      <c r="B41" s="116"/>
      <c r="C41" s="117"/>
      <c r="D41" s="117"/>
      <c r="E41" s="117"/>
      <c r="F41" s="118"/>
      <c r="G41" s="116"/>
      <c r="H41" s="117"/>
      <c r="I41" s="117"/>
      <c r="J41" s="117"/>
      <c r="K41" s="117"/>
      <c r="L41" s="117"/>
      <c r="M41" s="118"/>
    </row>
    <row r="42" spans="1:13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"/>
      <c r="K42" s="7"/>
      <c r="L42" s="7"/>
      <c r="M42" s="7"/>
    </row>
    <row r="43" spans="1:13" x14ac:dyDescent="0.25">
      <c r="A43" s="73"/>
      <c r="B43" s="73"/>
      <c r="C43" s="73"/>
      <c r="D43" s="74"/>
      <c r="E43" s="74"/>
      <c r="F43" s="74"/>
      <c r="G43" s="74"/>
      <c r="H43" s="75"/>
      <c r="I43" s="75"/>
      <c r="J43" s="7"/>
      <c r="K43" s="7"/>
      <c r="L43" s="7"/>
      <c r="M43" s="7"/>
    </row>
    <row r="44" spans="1:13" x14ac:dyDescent="0.25">
      <c r="A44" s="73"/>
      <c r="B44" s="73"/>
      <c r="C44" s="73"/>
      <c r="D44" s="74"/>
      <c r="E44" s="74"/>
      <c r="F44" s="74"/>
      <c r="G44" s="74"/>
      <c r="H44" s="75"/>
      <c r="I44" s="75"/>
      <c r="J44" s="7"/>
      <c r="K44" s="7"/>
      <c r="L44" s="7"/>
      <c r="M44" s="7"/>
    </row>
    <row r="45" spans="1:13" x14ac:dyDescent="0.25">
      <c r="A45" s="76"/>
      <c r="B45" s="76"/>
      <c r="C45" s="76"/>
      <c r="D45" s="76"/>
      <c r="E45" s="76"/>
      <c r="F45" s="76"/>
      <c r="G45" s="76"/>
      <c r="H45" s="77"/>
      <c r="I45" s="77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/>
    <dataValidation allowBlank="1" showInputMessage="1" showErrorMessage="1" prompt="Za prelazak u novi red unutar ćelije stisnite Alt+Enter." sqref="A3:M11"/>
    <dataValidation allowBlank="1" showInputMessage="1" showErrorMessage="1" prompt="Za prelazak u novi red unutar ćelije stisnite Alt+Enter_x000a_" sqref="A13:M23 A25:M3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B8" sqref="B8"/>
    </sheetView>
  </sheetViews>
  <sheetFormatPr defaultColWidth="9.140625" defaultRowHeight="15" x14ac:dyDescent="0.25"/>
  <cols>
    <col min="1" max="1" width="9.42578125" style="35" customWidth="1"/>
    <col min="2" max="2" width="11.85546875" style="35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21" t="s">
        <v>119</v>
      </c>
      <c r="B1" s="122"/>
      <c r="C1" s="122"/>
      <c r="D1" s="122"/>
      <c r="E1" s="122"/>
      <c r="F1" s="123"/>
    </row>
    <row r="2" spans="1:6" ht="17.25" customHeight="1" x14ac:dyDescent="0.25">
      <c r="A2" s="124" t="s">
        <v>80</v>
      </c>
      <c r="B2" s="124"/>
      <c r="C2" s="124"/>
      <c r="D2" s="125" t="s">
        <v>15</v>
      </c>
      <c r="E2" s="125"/>
      <c r="F2" s="23">
        <f>SUM(F8:F46)</f>
        <v>0</v>
      </c>
    </row>
    <row r="3" spans="1:6" ht="17.25" customHeight="1" x14ac:dyDescent="0.25">
      <c r="A3" s="124"/>
      <c r="B3" s="124"/>
      <c r="C3" s="124"/>
      <c r="D3" s="126" t="s">
        <v>10</v>
      </c>
      <c r="E3" s="127"/>
      <c r="F3" s="20">
        <f>SUMIF(B$8:B$46,D3,F$8:F$46)</f>
        <v>0</v>
      </c>
    </row>
    <row r="4" spans="1:6" ht="17.25" customHeight="1" x14ac:dyDescent="0.25">
      <c r="A4" s="124"/>
      <c r="B4" s="124"/>
      <c r="C4" s="124"/>
      <c r="D4" s="126" t="s">
        <v>77</v>
      </c>
      <c r="E4" s="127"/>
      <c r="F4" s="20">
        <f>SUMIF(B$8:B$46,D4,F$8:F$46)</f>
        <v>0</v>
      </c>
    </row>
    <row r="5" spans="1:6" ht="17.25" customHeight="1" x14ac:dyDescent="0.25">
      <c r="A5" s="124"/>
      <c r="B5" s="124"/>
      <c r="C5" s="124"/>
      <c r="D5" s="126" t="s">
        <v>78</v>
      </c>
      <c r="E5" s="127"/>
      <c r="F5" s="20">
        <f>SUMIF(B$8:B$46,D5,F$8:F$46)</f>
        <v>0</v>
      </c>
    </row>
    <row r="6" spans="1:6" ht="17.25" customHeight="1" x14ac:dyDescent="0.25">
      <c r="A6" s="124"/>
      <c r="B6" s="124"/>
      <c r="C6" s="124"/>
      <c r="D6" s="126" t="s">
        <v>79</v>
      </c>
      <c r="E6" s="127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28" t="s">
        <v>115</v>
      </c>
      <c r="D7" s="129"/>
      <c r="E7" s="130"/>
      <c r="F7" s="16" t="s">
        <v>2</v>
      </c>
    </row>
    <row r="8" spans="1:6" s="14" customFormat="1" x14ac:dyDescent="0.25">
      <c r="A8" s="21" t="str">
        <f>IF(B8&lt;&gt;"",1,"")</f>
        <v/>
      </c>
      <c r="B8" s="12"/>
      <c r="C8" s="88"/>
      <c r="D8" s="89"/>
      <c r="E8" s="113"/>
      <c r="F8" s="13"/>
    </row>
    <row r="9" spans="1:6" s="14" customFormat="1" x14ac:dyDescent="0.25">
      <c r="A9" s="21" t="str">
        <f t="shared" ref="A9:A46" si="0">IF(B9&lt;&gt;"",A8+1,"")</f>
        <v/>
      </c>
      <c r="B9" s="12"/>
      <c r="C9" s="88"/>
      <c r="D9" s="89"/>
      <c r="E9" s="113"/>
      <c r="F9" s="13"/>
    </row>
    <row r="10" spans="1:6" s="14" customFormat="1" x14ac:dyDescent="0.25">
      <c r="A10" s="21" t="str">
        <f t="shared" si="0"/>
        <v/>
      </c>
      <c r="B10" s="12"/>
      <c r="C10" s="88"/>
      <c r="D10" s="89"/>
      <c r="E10" s="113"/>
      <c r="F10" s="13"/>
    </row>
    <row r="11" spans="1:6" s="14" customFormat="1" x14ac:dyDescent="0.25">
      <c r="A11" s="21" t="str">
        <f t="shared" si="0"/>
        <v/>
      </c>
      <c r="B11" s="12"/>
      <c r="C11" s="88"/>
      <c r="D11" s="89"/>
      <c r="E11" s="113"/>
      <c r="F11" s="13"/>
    </row>
    <row r="12" spans="1:6" s="14" customFormat="1" x14ac:dyDescent="0.25">
      <c r="A12" s="21" t="str">
        <f t="shared" si="0"/>
        <v/>
      </c>
      <c r="B12" s="12"/>
      <c r="C12" s="88"/>
      <c r="D12" s="89"/>
      <c r="E12" s="113"/>
      <c r="F12" s="13"/>
    </row>
    <row r="13" spans="1:6" s="14" customFormat="1" x14ac:dyDescent="0.25">
      <c r="A13" s="21" t="str">
        <f t="shared" si="0"/>
        <v/>
      </c>
      <c r="B13" s="12"/>
      <c r="C13" s="88"/>
      <c r="D13" s="89"/>
      <c r="E13" s="113"/>
      <c r="F13" s="13"/>
    </row>
    <row r="14" spans="1:6" s="14" customFormat="1" x14ac:dyDescent="0.25">
      <c r="A14" s="21" t="str">
        <f t="shared" si="0"/>
        <v/>
      </c>
      <c r="B14" s="12"/>
      <c r="C14" s="88"/>
      <c r="D14" s="89"/>
      <c r="E14" s="113"/>
      <c r="F14" s="13"/>
    </row>
    <row r="15" spans="1:6" s="14" customFormat="1" x14ac:dyDescent="0.25">
      <c r="A15" s="21" t="str">
        <f t="shared" si="0"/>
        <v/>
      </c>
      <c r="B15" s="12"/>
      <c r="C15" s="88"/>
      <c r="D15" s="89"/>
      <c r="E15" s="113"/>
      <c r="F15" s="13"/>
    </row>
    <row r="16" spans="1:6" s="14" customFormat="1" x14ac:dyDescent="0.25">
      <c r="A16" s="21" t="str">
        <f t="shared" si="0"/>
        <v/>
      </c>
      <c r="B16" s="12"/>
      <c r="C16" s="88"/>
      <c r="D16" s="89"/>
      <c r="E16" s="113"/>
      <c r="F16" s="13"/>
    </row>
    <row r="17" spans="1:6" s="14" customFormat="1" x14ac:dyDescent="0.25">
      <c r="A17" s="21" t="str">
        <f t="shared" si="0"/>
        <v/>
      </c>
      <c r="B17" s="12"/>
      <c r="C17" s="88"/>
      <c r="D17" s="89"/>
      <c r="E17" s="113"/>
      <c r="F17" s="13"/>
    </row>
    <row r="18" spans="1:6" s="14" customFormat="1" x14ac:dyDescent="0.25">
      <c r="A18" s="21" t="str">
        <f t="shared" si="0"/>
        <v/>
      </c>
      <c r="B18" s="12"/>
      <c r="C18" s="88"/>
      <c r="D18" s="89"/>
      <c r="E18" s="113"/>
      <c r="F18" s="13"/>
    </row>
    <row r="19" spans="1:6" s="14" customFormat="1" x14ac:dyDescent="0.25">
      <c r="A19" s="21" t="str">
        <f t="shared" si="0"/>
        <v/>
      </c>
      <c r="B19" s="12"/>
      <c r="C19" s="88"/>
      <c r="D19" s="89"/>
      <c r="E19" s="113"/>
      <c r="F19" s="13"/>
    </row>
    <row r="20" spans="1:6" s="14" customFormat="1" x14ac:dyDescent="0.25">
      <c r="A20" s="21" t="str">
        <f t="shared" si="0"/>
        <v/>
      </c>
      <c r="B20" s="12"/>
      <c r="C20" s="88"/>
      <c r="D20" s="89"/>
      <c r="E20" s="113"/>
      <c r="F20" s="13"/>
    </row>
    <row r="21" spans="1:6" s="14" customFormat="1" x14ac:dyDescent="0.25">
      <c r="A21" s="21" t="str">
        <f t="shared" si="0"/>
        <v/>
      </c>
      <c r="B21" s="12"/>
      <c r="C21" s="88"/>
      <c r="D21" s="89"/>
      <c r="E21" s="113"/>
      <c r="F21" s="13"/>
    </row>
    <row r="22" spans="1:6" s="14" customFormat="1" x14ac:dyDescent="0.25">
      <c r="A22" s="21" t="str">
        <f t="shared" si="0"/>
        <v/>
      </c>
      <c r="B22" s="12"/>
      <c r="C22" s="88"/>
      <c r="D22" s="89"/>
      <c r="E22" s="113"/>
      <c r="F22" s="13"/>
    </row>
    <row r="23" spans="1:6" s="14" customFormat="1" x14ac:dyDescent="0.25">
      <c r="A23" s="21" t="str">
        <f t="shared" si="0"/>
        <v/>
      </c>
      <c r="B23" s="12"/>
      <c r="C23" s="88"/>
      <c r="D23" s="89"/>
      <c r="E23" s="113"/>
      <c r="F23" s="13"/>
    </row>
    <row r="24" spans="1:6" s="14" customFormat="1" x14ac:dyDescent="0.25">
      <c r="A24" s="21" t="str">
        <f t="shared" si="0"/>
        <v/>
      </c>
      <c r="B24" s="12"/>
      <c r="C24" s="88"/>
      <c r="D24" s="89"/>
      <c r="E24" s="113"/>
      <c r="F24" s="13"/>
    </row>
    <row r="25" spans="1:6" s="14" customFormat="1" x14ac:dyDescent="0.25">
      <c r="A25" s="21" t="str">
        <f t="shared" si="0"/>
        <v/>
      </c>
      <c r="B25" s="12"/>
      <c r="C25" s="88"/>
      <c r="D25" s="89"/>
      <c r="E25" s="113"/>
      <c r="F25" s="13"/>
    </row>
    <row r="26" spans="1:6" s="14" customFormat="1" x14ac:dyDescent="0.25">
      <c r="A26" s="21" t="str">
        <f t="shared" si="0"/>
        <v/>
      </c>
      <c r="B26" s="12"/>
      <c r="C26" s="88"/>
      <c r="D26" s="89"/>
      <c r="E26" s="113"/>
      <c r="F26" s="13"/>
    </row>
    <row r="27" spans="1:6" s="14" customFormat="1" x14ac:dyDescent="0.25">
      <c r="A27" s="21" t="str">
        <f t="shared" si="0"/>
        <v/>
      </c>
      <c r="B27" s="12"/>
      <c r="C27" s="88"/>
      <c r="D27" s="89"/>
      <c r="E27" s="113"/>
      <c r="F27" s="13"/>
    </row>
    <row r="28" spans="1:6" s="14" customFormat="1" x14ac:dyDescent="0.25">
      <c r="A28" s="21" t="str">
        <f t="shared" si="0"/>
        <v/>
      </c>
      <c r="B28" s="12"/>
      <c r="C28" s="88"/>
      <c r="D28" s="89"/>
      <c r="E28" s="113"/>
      <c r="F28" s="13"/>
    </row>
    <row r="29" spans="1:6" s="14" customFormat="1" x14ac:dyDescent="0.25">
      <c r="A29" s="21" t="str">
        <f t="shared" si="0"/>
        <v/>
      </c>
      <c r="B29" s="12"/>
      <c r="C29" s="88"/>
      <c r="D29" s="89"/>
      <c r="E29" s="113"/>
      <c r="F29" s="13"/>
    </row>
    <row r="30" spans="1:6" s="14" customFormat="1" x14ac:dyDescent="0.25">
      <c r="A30" s="21" t="str">
        <f t="shared" si="0"/>
        <v/>
      </c>
      <c r="B30" s="12"/>
      <c r="C30" s="88"/>
      <c r="D30" s="89"/>
      <c r="E30" s="113"/>
      <c r="F30" s="13"/>
    </row>
    <row r="31" spans="1:6" s="14" customFormat="1" x14ac:dyDescent="0.25">
      <c r="A31" s="21" t="str">
        <f t="shared" si="0"/>
        <v/>
      </c>
      <c r="B31" s="12"/>
      <c r="C31" s="88"/>
      <c r="D31" s="89"/>
      <c r="E31" s="113"/>
      <c r="F31" s="13"/>
    </row>
    <row r="32" spans="1:6" s="14" customFormat="1" x14ac:dyDescent="0.25">
      <c r="A32" s="21" t="str">
        <f t="shared" si="0"/>
        <v/>
      </c>
      <c r="B32" s="12"/>
      <c r="C32" s="88"/>
      <c r="D32" s="89"/>
      <c r="E32" s="113"/>
      <c r="F32" s="13"/>
    </row>
    <row r="33" spans="1:6" s="14" customFormat="1" x14ac:dyDescent="0.25">
      <c r="A33" s="21" t="str">
        <f t="shared" si="0"/>
        <v/>
      </c>
      <c r="B33" s="12"/>
      <c r="C33" s="88"/>
      <c r="D33" s="89"/>
      <c r="E33" s="113"/>
      <c r="F33" s="13"/>
    </row>
    <row r="34" spans="1:6" s="14" customFormat="1" x14ac:dyDescent="0.25">
      <c r="A34" s="21" t="str">
        <f t="shared" si="0"/>
        <v/>
      </c>
      <c r="B34" s="12"/>
      <c r="C34" s="88"/>
      <c r="D34" s="89"/>
      <c r="E34" s="113"/>
      <c r="F34" s="13"/>
    </row>
    <row r="35" spans="1:6" s="14" customFormat="1" x14ac:dyDescent="0.25">
      <c r="A35" s="21" t="str">
        <f t="shared" si="0"/>
        <v/>
      </c>
      <c r="B35" s="12"/>
      <c r="C35" s="88"/>
      <c r="D35" s="89"/>
      <c r="E35" s="113"/>
      <c r="F35" s="13"/>
    </row>
    <row r="36" spans="1:6" s="14" customFormat="1" x14ac:dyDescent="0.25">
      <c r="A36" s="21" t="str">
        <f t="shared" si="0"/>
        <v/>
      </c>
      <c r="B36" s="12"/>
      <c r="C36" s="88"/>
      <c r="D36" s="89"/>
      <c r="E36" s="113"/>
      <c r="F36" s="13"/>
    </row>
    <row r="37" spans="1:6" s="14" customFormat="1" x14ac:dyDescent="0.25">
      <c r="A37" s="21" t="str">
        <f t="shared" si="0"/>
        <v/>
      </c>
      <c r="B37" s="12"/>
      <c r="C37" s="88"/>
      <c r="D37" s="89"/>
      <c r="E37" s="113"/>
      <c r="F37" s="13"/>
    </row>
    <row r="38" spans="1:6" s="14" customFormat="1" x14ac:dyDescent="0.25">
      <c r="A38" s="21" t="str">
        <f t="shared" si="0"/>
        <v/>
      </c>
      <c r="B38" s="12"/>
      <c r="C38" s="88"/>
      <c r="D38" s="89"/>
      <c r="E38" s="113"/>
      <c r="F38" s="13"/>
    </row>
    <row r="39" spans="1:6" s="14" customFormat="1" x14ac:dyDescent="0.25">
      <c r="A39" s="21" t="str">
        <f t="shared" si="0"/>
        <v/>
      </c>
      <c r="B39" s="12"/>
      <c r="C39" s="88"/>
      <c r="D39" s="89"/>
      <c r="E39" s="113"/>
      <c r="F39" s="13"/>
    </row>
    <row r="40" spans="1:6" s="14" customFormat="1" x14ac:dyDescent="0.25">
      <c r="A40" s="21" t="str">
        <f t="shared" si="0"/>
        <v/>
      </c>
      <c r="B40" s="12"/>
      <c r="C40" s="88"/>
      <c r="D40" s="89"/>
      <c r="E40" s="113"/>
      <c r="F40" s="13"/>
    </row>
    <row r="41" spans="1:6" s="14" customFormat="1" x14ac:dyDescent="0.25">
      <c r="A41" s="21" t="str">
        <f t="shared" si="0"/>
        <v/>
      </c>
      <c r="B41" s="12"/>
      <c r="C41" s="88"/>
      <c r="D41" s="89"/>
      <c r="E41" s="113"/>
      <c r="F41" s="13"/>
    </row>
    <row r="42" spans="1:6" s="14" customFormat="1" x14ac:dyDescent="0.25">
      <c r="A42" s="21" t="str">
        <f t="shared" si="0"/>
        <v/>
      </c>
      <c r="B42" s="12"/>
      <c r="C42" s="88"/>
      <c r="D42" s="89"/>
      <c r="E42" s="113"/>
      <c r="F42" s="13"/>
    </row>
    <row r="43" spans="1:6" s="14" customFormat="1" x14ac:dyDescent="0.25">
      <c r="A43" s="21" t="str">
        <f t="shared" si="0"/>
        <v/>
      </c>
      <c r="B43" s="12"/>
      <c r="C43" s="88"/>
      <c r="D43" s="89"/>
      <c r="E43" s="113"/>
      <c r="F43" s="13"/>
    </row>
    <row r="44" spans="1:6" s="14" customFormat="1" x14ac:dyDescent="0.25">
      <c r="A44" s="21" t="str">
        <f t="shared" si="0"/>
        <v/>
      </c>
      <c r="B44" s="12"/>
      <c r="C44" s="88"/>
      <c r="D44" s="89"/>
      <c r="E44" s="113"/>
      <c r="F44" s="13"/>
    </row>
    <row r="45" spans="1:6" s="14" customFormat="1" x14ac:dyDescent="0.25">
      <c r="A45" s="21" t="str">
        <f t="shared" si="0"/>
        <v/>
      </c>
      <c r="B45" s="12"/>
      <c r="C45" s="88"/>
      <c r="D45" s="89"/>
      <c r="E45" s="113"/>
      <c r="F45" s="13"/>
    </row>
    <row r="46" spans="1:6" s="14" customFormat="1" x14ac:dyDescent="0.25">
      <c r="A46" s="21" t="str">
        <f t="shared" si="0"/>
        <v/>
      </c>
      <c r="B46" s="12"/>
      <c r="C46" s="88"/>
      <c r="D46" s="89"/>
      <c r="E46" s="113"/>
      <c r="F46" s="13"/>
    </row>
    <row r="48" spans="1:6" x14ac:dyDescent="0.25">
      <c r="A48" s="131"/>
      <c r="B48" s="131"/>
      <c r="E48" s="132"/>
      <c r="F48" s="132"/>
    </row>
    <row r="50" spans="3:4" x14ac:dyDescent="0.25">
      <c r="C50" s="133"/>
      <c r="D50" s="133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activeCell="H12" sqref="H12"/>
    </sheetView>
  </sheetViews>
  <sheetFormatPr defaultColWidth="9.140625" defaultRowHeight="15" x14ac:dyDescent="0.25"/>
  <cols>
    <col min="1" max="1" width="9.140625" style="71"/>
    <col min="2" max="2" width="13.42578125" style="71" customWidth="1"/>
    <col min="3" max="3" width="12" style="71" customWidth="1"/>
    <col min="4" max="5" width="0" style="71" hidden="1" customWidth="1"/>
    <col min="6" max="7" width="9.140625" style="71" hidden="1" customWidth="1"/>
    <col min="8" max="8" width="34.5703125" style="71" customWidth="1"/>
    <col min="9" max="9" width="15.42578125" style="71" customWidth="1"/>
    <col min="10" max="10" width="18.140625" style="71" customWidth="1"/>
    <col min="11" max="16384" width="9.140625" style="71"/>
  </cols>
  <sheetData>
    <row r="1" spans="1:10" ht="28.5" customHeight="1" x14ac:dyDescent="0.25">
      <c r="A1" s="139" t="s">
        <v>135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x14ac:dyDescent="0.25">
      <c r="A2" s="141" t="s">
        <v>90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5.5" x14ac:dyDescent="0.25">
      <c r="A3" s="54" t="s">
        <v>41</v>
      </c>
      <c r="B3" s="55" t="s">
        <v>89</v>
      </c>
      <c r="C3" s="56" t="s">
        <v>91</v>
      </c>
      <c r="D3" s="57"/>
      <c r="E3" s="57"/>
      <c r="F3" s="57"/>
      <c r="G3" s="57"/>
      <c r="H3" s="56" t="s">
        <v>102</v>
      </c>
      <c r="I3" s="56" t="s">
        <v>104</v>
      </c>
      <c r="J3" s="56" t="s">
        <v>103</v>
      </c>
    </row>
    <row r="4" spans="1:10" x14ac:dyDescent="0.25">
      <c r="A4" s="59">
        <v>1</v>
      </c>
      <c r="B4" s="62" t="s">
        <v>92</v>
      </c>
      <c r="C4" s="60"/>
      <c r="D4" s="58"/>
      <c r="E4" s="58"/>
      <c r="F4" s="58"/>
      <c r="G4" s="58"/>
      <c r="H4" s="60"/>
      <c r="I4" s="59"/>
      <c r="J4" s="59"/>
    </row>
    <row r="5" spans="1:10" x14ac:dyDescent="0.25">
      <c r="A5" s="59">
        <v>2</v>
      </c>
      <c r="B5" s="62" t="s">
        <v>93</v>
      </c>
      <c r="C5" s="60"/>
      <c r="D5" s="58"/>
      <c r="E5" s="58"/>
      <c r="F5" s="58"/>
      <c r="G5" s="58"/>
      <c r="H5" s="60"/>
      <c r="I5" s="61"/>
      <c r="J5" s="59"/>
    </row>
    <row r="6" spans="1:10" x14ac:dyDescent="0.25">
      <c r="A6" s="59">
        <v>3</v>
      </c>
      <c r="B6" s="62" t="s">
        <v>94</v>
      </c>
      <c r="C6" s="60"/>
      <c r="D6" s="58"/>
      <c r="E6" s="58"/>
      <c r="F6" s="58"/>
      <c r="G6" s="58"/>
      <c r="H6" s="60"/>
      <c r="I6" s="61"/>
      <c r="J6" s="59"/>
    </row>
    <row r="7" spans="1:10" x14ac:dyDescent="0.25">
      <c r="A7" s="59">
        <v>4</v>
      </c>
      <c r="B7" s="62" t="s">
        <v>95</v>
      </c>
      <c r="C7" s="60"/>
      <c r="D7" s="58"/>
      <c r="E7" s="58"/>
      <c r="F7" s="58"/>
      <c r="G7" s="58"/>
      <c r="H7" s="60"/>
      <c r="I7" s="61"/>
      <c r="J7" s="59"/>
    </row>
    <row r="8" spans="1:10" ht="15" customHeight="1" x14ac:dyDescent="0.25">
      <c r="A8" s="135" t="s">
        <v>100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0" ht="25.5" x14ac:dyDescent="0.25">
      <c r="A9" s="56" t="s">
        <v>41</v>
      </c>
      <c r="B9" s="55" t="s">
        <v>89</v>
      </c>
      <c r="C9" s="56" t="s">
        <v>91</v>
      </c>
      <c r="D9" s="58"/>
      <c r="E9" s="58"/>
      <c r="F9" s="58"/>
      <c r="G9" s="58"/>
      <c r="H9" s="56" t="s">
        <v>102</v>
      </c>
      <c r="I9" s="56" t="s">
        <v>104</v>
      </c>
      <c r="J9" s="56" t="s">
        <v>103</v>
      </c>
    </row>
    <row r="10" spans="1:10" x14ac:dyDescent="0.25">
      <c r="A10" s="59">
        <v>1</v>
      </c>
      <c r="B10" s="62" t="s">
        <v>92</v>
      </c>
      <c r="C10" s="60"/>
      <c r="D10" s="58"/>
      <c r="E10" s="58"/>
      <c r="F10" s="58"/>
      <c r="G10" s="58"/>
      <c r="H10" s="60"/>
      <c r="I10" s="59"/>
      <c r="J10" s="59"/>
    </row>
    <row r="11" spans="1:10" x14ac:dyDescent="0.25">
      <c r="A11" s="59">
        <v>2</v>
      </c>
      <c r="B11" s="62" t="s">
        <v>93</v>
      </c>
      <c r="C11" s="60"/>
      <c r="D11" s="58"/>
      <c r="E11" s="58"/>
      <c r="F11" s="58"/>
      <c r="G11" s="58"/>
      <c r="H11" s="60"/>
      <c r="I11" s="59"/>
      <c r="J11" s="59"/>
    </row>
    <row r="12" spans="1:10" x14ac:dyDescent="0.25">
      <c r="A12" s="59">
        <v>3</v>
      </c>
      <c r="B12" s="62" t="s">
        <v>94</v>
      </c>
      <c r="C12" s="60"/>
      <c r="D12" s="58"/>
      <c r="E12" s="58"/>
      <c r="F12" s="58"/>
      <c r="G12" s="58"/>
      <c r="H12" s="60"/>
      <c r="I12" s="59"/>
      <c r="J12" s="59"/>
    </row>
    <row r="13" spans="1:10" x14ac:dyDescent="0.25">
      <c r="A13" s="59">
        <v>4</v>
      </c>
      <c r="B13" s="62" t="s">
        <v>95</v>
      </c>
      <c r="C13" s="60"/>
      <c r="D13" s="58"/>
      <c r="E13" s="58"/>
      <c r="F13" s="58"/>
      <c r="G13" s="58"/>
      <c r="H13" s="60"/>
      <c r="I13" s="59"/>
      <c r="J13" s="59"/>
    </row>
    <row r="14" spans="1:10" ht="15" customHeight="1" x14ac:dyDescent="0.25">
      <c r="A14" s="137" t="s">
        <v>105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25.5" x14ac:dyDescent="0.25">
      <c r="A15" s="56" t="s">
        <v>41</v>
      </c>
      <c r="B15" s="55" t="s">
        <v>89</v>
      </c>
      <c r="C15" s="56" t="s">
        <v>91</v>
      </c>
      <c r="D15" s="58"/>
      <c r="E15" s="58"/>
      <c r="F15" s="58"/>
      <c r="G15" s="58"/>
      <c r="H15" s="56" t="s">
        <v>102</v>
      </c>
      <c r="I15" s="56" t="s">
        <v>104</v>
      </c>
      <c r="J15" s="56" t="s">
        <v>103</v>
      </c>
    </row>
    <row r="16" spans="1:10" x14ac:dyDescent="0.25">
      <c r="A16" s="59">
        <v>1</v>
      </c>
      <c r="B16" s="62" t="s">
        <v>92</v>
      </c>
      <c r="C16" s="60"/>
      <c r="D16" s="58"/>
      <c r="E16" s="58"/>
      <c r="F16" s="58"/>
      <c r="G16" s="58">
        <f>IF('A. Opći podaci'!I27="",1,2)</f>
        <v>1</v>
      </c>
      <c r="H16" s="60"/>
      <c r="I16" s="59"/>
      <c r="J16" s="59"/>
    </row>
    <row r="17" spans="1:10" x14ac:dyDescent="0.25">
      <c r="A17" s="59">
        <v>2</v>
      </c>
      <c r="B17" s="62" t="s">
        <v>93</v>
      </c>
      <c r="C17" s="60"/>
      <c r="D17" s="58"/>
      <c r="E17" s="58"/>
      <c r="F17" s="58"/>
      <c r="G17" s="58"/>
      <c r="H17" s="60"/>
      <c r="I17" s="59"/>
      <c r="J17" s="59"/>
    </row>
    <row r="18" spans="1:10" x14ac:dyDescent="0.25">
      <c r="A18" s="59">
        <v>3</v>
      </c>
      <c r="B18" s="62" t="s">
        <v>94</v>
      </c>
      <c r="C18" s="60"/>
      <c r="D18" s="58"/>
      <c r="E18" s="58"/>
      <c r="F18" s="58"/>
      <c r="G18" s="58"/>
      <c r="H18" s="60"/>
      <c r="I18" s="59"/>
      <c r="J18" s="59"/>
    </row>
    <row r="19" spans="1:10" x14ac:dyDescent="0.25">
      <c r="A19" s="59">
        <v>4</v>
      </c>
      <c r="B19" s="62" t="s">
        <v>95</v>
      </c>
      <c r="C19" s="60"/>
      <c r="D19" s="58"/>
      <c r="E19" s="58"/>
      <c r="F19" s="58"/>
      <c r="G19" s="58"/>
      <c r="H19" s="60"/>
      <c r="I19" s="59"/>
      <c r="J19" s="59"/>
    </row>
    <row r="20" spans="1:10" ht="15" customHeight="1" x14ac:dyDescent="0.25">
      <c r="A20" s="137" t="s">
        <v>106</v>
      </c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25.5" x14ac:dyDescent="0.25">
      <c r="A21" s="56" t="s">
        <v>41</v>
      </c>
      <c r="B21" s="55" t="s">
        <v>89</v>
      </c>
      <c r="C21" s="56" t="s">
        <v>91</v>
      </c>
      <c r="D21" s="58"/>
      <c r="E21" s="58"/>
      <c r="F21" s="58"/>
      <c r="G21" s="58"/>
      <c r="H21" s="56" t="s">
        <v>102</v>
      </c>
      <c r="I21" s="56" t="s">
        <v>104</v>
      </c>
      <c r="J21" s="56" t="s">
        <v>103</v>
      </c>
    </row>
    <row r="22" spans="1:10" x14ac:dyDescent="0.25">
      <c r="A22" s="59">
        <v>1</v>
      </c>
      <c r="B22" s="62" t="s">
        <v>92</v>
      </c>
      <c r="C22" s="60"/>
      <c r="D22" s="58"/>
      <c r="E22" s="58"/>
      <c r="F22" s="58"/>
      <c r="G22" s="58">
        <f>IF('A. Opći podaci'!I27="",1,2)</f>
        <v>1</v>
      </c>
      <c r="H22" s="60"/>
      <c r="I22" s="59"/>
      <c r="J22" s="59"/>
    </row>
    <row r="23" spans="1:10" x14ac:dyDescent="0.25">
      <c r="A23" s="59">
        <v>2</v>
      </c>
      <c r="B23" s="62" t="s">
        <v>93</v>
      </c>
      <c r="C23" s="60"/>
      <c r="D23" s="58"/>
      <c r="E23" s="58"/>
      <c r="F23" s="58"/>
      <c r="G23" s="58"/>
      <c r="H23" s="60"/>
      <c r="I23" s="59"/>
      <c r="J23" s="59"/>
    </row>
    <row r="24" spans="1:10" x14ac:dyDescent="0.25">
      <c r="A24" s="59">
        <v>3</v>
      </c>
      <c r="B24" s="62" t="s">
        <v>94</v>
      </c>
      <c r="C24" s="60"/>
      <c r="D24" s="58"/>
      <c r="E24" s="58"/>
      <c r="F24" s="58"/>
      <c r="G24" s="58"/>
      <c r="H24" s="60"/>
      <c r="I24" s="59"/>
      <c r="J24" s="59"/>
    </row>
    <row r="25" spans="1:10" x14ac:dyDescent="0.25">
      <c r="A25" s="59">
        <v>4</v>
      </c>
      <c r="B25" s="62" t="s">
        <v>95</v>
      </c>
      <c r="C25" s="60"/>
      <c r="D25" s="58"/>
      <c r="E25" s="58"/>
      <c r="F25" s="58"/>
      <c r="G25" s="58"/>
      <c r="H25" s="60"/>
      <c r="I25" s="59"/>
      <c r="J25" s="59"/>
    </row>
    <row r="26" spans="1:10" ht="15" customHeight="1" x14ac:dyDescent="0.25">
      <c r="A26" s="134" t="s">
        <v>107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ht="25.5" x14ac:dyDescent="0.25">
      <c r="A27" s="63" t="s">
        <v>41</v>
      </c>
      <c r="B27" s="64" t="s">
        <v>89</v>
      </c>
      <c r="C27" s="63" t="s">
        <v>91</v>
      </c>
      <c r="D27" s="58"/>
      <c r="E27" s="58"/>
      <c r="F27" s="58"/>
      <c r="G27" s="58"/>
      <c r="H27" s="63" t="s">
        <v>102</v>
      </c>
      <c r="I27" s="63" t="s">
        <v>104</v>
      </c>
      <c r="J27" s="63" t="s">
        <v>103</v>
      </c>
    </row>
    <row r="28" spans="1:10" x14ac:dyDescent="0.25">
      <c r="A28" s="59">
        <v>1</v>
      </c>
      <c r="B28" s="62" t="s">
        <v>92</v>
      </c>
      <c r="C28" s="60"/>
      <c r="D28" s="58"/>
      <c r="E28" s="58"/>
      <c r="F28" s="58"/>
      <c r="G28" s="58">
        <f>IF('A. Opći podaci'!I27="",1,2)</f>
        <v>1</v>
      </c>
      <c r="H28" s="60"/>
      <c r="I28" s="59"/>
      <c r="J28" s="59"/>
    </row>
    <row r="29" spans="1:10" x14ac:dyDescent="0.25">
      <c r="A29" s="59">
        <v>2</v>
      </c>
      <c r="B29" s="62" t="s">
        <v>93</v>
      </c>
      <c r="C29" s="60"/>
      <c r="D29" s="58"/>
      <c r="E29" s="58"/>
      <c r="F29" s="58"/>
      <c r="G29" s="58"/>
      <c r="H29" s="60"/>
      <c r="I29" s="59"/>
      <c r="J29" s="59"/>
    </row>
    <row r="30" spans="1:10" x14ac:dyDescent="0.25">
      <c r="A30" s="59">
        <v>3</v>
      </c>
      <c r="B30" s="62" t="s">
        <v>94</v>
      </c>
      <c r="C30" s="60"/>
      <c r="D30" s="58"/>
      <c r="E30" s="58"/>
      <c r="F30" s="58"/>
      <c r="G30" s="58"/>
      <c r="H30" s="60"/>
      <c r="I30" s="59"/>
      <c r="J30" s="59"/>
    </row>
    <row r="31" spans="1:10" x14ac:dyDescent="0.25">
      <c r="A31" s="59">
        <v>4</v>
      </c>
      <c r="B31" s="62" t="s">
        <v>95</v>
      </c>
      <c r="C31" s="60"/>
      <c r="D31" s="58"/>
      <c r="E31" s="58"/>
      <c r="F31" s="58"/>
      <c r="G31" s="58"/>
      <c r="H31" s="60"/>
      <c r="I31" s="59"/>
      <c r="J31" s="59"/>
    </row>
    <row r="32" spans="1:10" ht="15" customHeight="1" x14ac:dyDescent="0.25">
      <c r="A32" s="134" t="s">
        <v>108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25.5" x14ac:dyDescent="0.25">
      <c r="A33" s="63" t="s">
        <v>41</v>
      </c>
      <c r="B33" s="64" t="s">
        <v>89</v>
      </c>
      <c r="C33" s="63" t="s">
        <v>91</v>
      </c>
      <c r="D33" s="58"/>
      <c r="E33" s="58"/>
      <c r="F33" s="58"/>
      <c r="G33" s="58"/>
      <c r="H33" s="63" t="s">
        <v>102</v>
      </c>
      <c r="I33" s="63" t="s">
        <v>104</v>
      </c>
      <c r="J33" s="63" t="s">
        <v>103</v>
      </c>
    </row>
    <row r="34" spans="1:10" x14ac:dyDescent="0.25">
      <c r="A34" s="59">
        <v>1</v>
      </c>
      <c r="B34" s="62" t="s">
        <v>92</v>
      </c>
      <c r="C34" s="60"/>
      <c r="D34" s="58"/>
      <c r="E34" s="58"/>
      <c r="F34" s="58"/>
      <c r="G34" s="58">
        <f>IF('A. Opći podaci'!I27="",1,2)</f>
        <v>1</v>
      </c>
      <c r="H34" s="60"/>
      <c r="I34" s="59"/>
      <c r="J34" s="59"/>
    </row>
    <row r="35" spans="1:10" x14ac:dyDescent="0.25">
      <c r="A35" s="59">
        <v>2</v>
      </c>
      <c r="B35" s="62" t="s">
        <v>93</v>
      </c>
      <c r="C35" s="60"/>
      <c r="D35" s="58"/>
      <c r="E35" s="58"/>
      <c r="F35" s="58"/>
      <c r="G35" s="58"/>
      <c r="H35" s="60"/>
      <c r="I35" s="59"/>
      <c r="J35" s="59"/>
    </row>
    <row r="36" spans="1:10" x14ac:dyDescent="0.25">
      <c r="A36" s="59">
        <v>3</v>
      </c>
      <c r="B36" s="62" t="s">
        <v>94</v>
      </c>
      <c r="C36" s="60"/>
      <c r="D36" s="58"/>
      <c r="E36" s="58"/>
      <c r="F36" s="58"/>
      <c r="G36" s="58"/>
      <c r="H36" s="60"/>
      <c r="I36" s="59"/>
      <c r="J36" s="59"/>
    </row>
    <row r="37" spans="1:10" x14ac:dyDescent="0.25">
      <c r="A37" s="59">
        <v>4</v>
      </c>
      <c r="B37" s="62" t="s">
        <v>95</v>
      </c>
      <c r="C37" s="60"/>
      <c r="D37" s="58"/>
      <c r="E37" s="58"/>
      <c r="F37" s="58"/>
      <c r="G37" s="58"/>
      <c r="H37" s="60"/>
      <c r="I37" s="59"/>
      <c r="J37" s="59"/>
    </row>
    <row r="38" spans="1:10" ht="15" customHeight="1" x14ac:dyDescent="0.25">
      <c r="A38" s="134" t="s">
        <v>109</v>
      </c>
      <c r="B38" s="134"/>
      <c r="C38" s="134"/>
      <c r="D38" s="134"/>
      <c r="E38" s="134"/>
      <c r="F38" s="134"/>
      <c r="G38" s="134"/>
      <c r="H38" s="134"/>
      <c r="I38" s="134"/>
      <c r="J38" s="134"/>
    </row>
    <row r="39" spans="1:10" ht="25.5" x14ac:dyDescent="0.25">
      <c r="A39" s="63" t="s">
        <v>41</v>
      </c>
      <c r="B39" s="64" t="s">
        <v>89</v>
      </c>
      <c r="C39" s="63" t="s">
        <v>91</v>
      </c>
      <c r="D39" s="58"/>
      <c r="E39" s="58"/>
      <c r="F39" s="58"/>
      <c r="G39" s="58"/>
      <c r="H39" s="63" t="s">
        <v>102</v>
      </c>
      <c r="I39" s="63" t="s">
        <v>104</v>
      </c>
      <c r="J39" s="63" t="s">
        <v>103</v>
      </c>
    </row>
    <row r="40" spans="1:10" x14ac:dyDescent="0.25">
      <c r="A40" s="59">
        <v>1</v>
      </c>
      <c r="B40" s="62" t="s">
        <v>92</v>
      </c>
      <c r="C40" s="60"/>
      <c r="D40" s="58"/>
      <c r="E40" s="58"/>
      <c r="F40" s="58"/>
      <c r="G40" s="58">
        <f>IF('A. Opći podaci'!I27="",1,2)</f>
        <v>1</v>
      </c>
      <c r="H40" s="60"/>
      <c r="I40" s="59"/>
      <c r="J40" s="59"/>
    </row>
    <row r="41" spans="1:10" x14ac:dyDescent="0.25">
      <c r="A41" s="59">
        <v>2</v>
      </c>
      <c r="B41" s="62" t="s">
        <v>93</v>
      </c>
      <c r="C41" s="60"/>
      <c r="D41" s="58"/>
      <c r="E41" s="58"/>
      <c r="F41" s="58"/>
      <c r="G41" s="58"/>
      <c r="H41" s="60"/>
      <c r="I41" s="59"/>
      <c r="J41" s="59"/>
    </row>
    <row r="42" spans="1:10" x14ac:dyDescent="0.25">
      <c r="A42" s="59">
        <v>3</v>
      </c>
      <c r="B42" s="62" t="s">
        <v>94</v>
      </c>
      <c r="C42" s="60"/>
      <c r="D42" s="58"/>
      <c r="E42" s="58"/>
      <c r="F42" s="58"/>
      <c r="G42" s="58"/>
      <c r="H42" s="60"/>
      <c r="I42" s="59"/>
      <c r="J42" s="59"/>
    </row>
    <row r="43" spans="1:10" x14ac:dyDescent="0.25">
      <c r="A43" s="59">
        <v>4</v>
      </c>
      <c r="B43" s="62" t="s">
        <v>95</v>
      </c>
      <c r="C43" s="60"/>
      <c r="D43" s="58"/>
      <c r="E43" s="58"/>
      <c r="F43" s="58"/>
      <c r="G43" s="58"/>
      <c r="H43" s="60"/>
      <c r="I43" s="59"/>
      <c r="J43" s="59"/>
    </row>
    <row r="44" spans="1:10" ht="15" customHeight="1" x14ac:dyDescent="0.25">
      <c r="A44" s="134" t="s">
        <v>110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ht="25.5" x14ac:dyDescent="0.25">
      <c r="A45" s="63" t="s">
        <v>41</v>
      </c>
      <c r="B45" s="64" t="s">
        <v>89</v>
      </c>
      <c r="C45" s="63" t="s">
        <v>91</v>
      </c>
      <c r="D45" s="58"/>
      <c r="E45" s="58"/>
      <c r="F45" s="58"/>
      <c r="G45" s="58"/>
      <c r="H45" s="63" t="s">
        <v>102</v>
      </c>
      <c r="I45" s="63" t="s">
        <v>104</v>
      </c>
      <c r="J45" s="63" t="s">
        <v>103</v>
      </c>
    </row>
    <row r="46" spans="1:10" x14ac:dyDescent="0.25">
      <c r="A46" s="59">
        <v>1</v>
      </c>
      <c r="B46" s="62" t="s">
        <v>92</v>
      </c>
      <c r="C46" s="60"/>
      <c r="D46" s="58"/>
      <c r="E46" s="58"/>
      <c r="F46" s="58"/>
      <c r="G46" s="58">
        <f>IF('A. Opći podaci'!I27="",1,2)</f>
        <v>1</v>
      </c>
      <c r="H46" s="60"/>
      <c r="I46" s="59"/>
      <c r="J46" s="59"/>
    </row>
    <row r="47" spans="1:10" x14ac:dyDescent="0.25">
      <c r="A47" s="59">
        <v>2</v>
      </c>
      <c r="B47" s="62" t="s">
        <v>93</v>
      </c>
      <c r="C47" s="60"/>
      <c r="D47" s="58"/>
      <c r="E47" s="58"/>
      <c r="F47" s="58"/>
      <c r="G47" s="58"/>
      <c r="H47" s="60"/>
      <c r="I47" s="59"/>
      <c r="J47" s="59"/>
    </row>
    <row r="48" spans="1:10" x14ac:dyDescent="0.25">
      <c r="A48" s="59">
        <v>3</v>
      </c>
      <c r="B48" s="62" t="s">
        <v>94</v>
      </c>
      <c r="C48" s="60"/>
      <c r="D48" s="58"/>
      <c r="E48" s="58"/>
      <c r="F48" s="58"/>
      <c r="G48" s="58"/>
      <c r="H48" s="60"/>
      <c r="I48" s="59"/>
      <c r="J48" s="59"/>
    </row>
    <row r="49" spans="1:10" x14ac:dyDescent="0.25">
      <c r="A49" s="59">
        <v>4</v>
      </c>
      <c r="B49" s="62" t="s">
        <v>95</v>
      </c>
      <c r="C49" s="60"/>
      <c r="D49" s="58"/>
      <c r="E49" s="58"/>
      <c r="F49" s="58"/>
      <c r="G49" s="58"/>
      <c r="H49" s="60"/>
      <c r="I49" s="59"/>
      <c r="J49" s="59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topLeftCell="E1" workbookViewId="0">
      <selection activeCell="P6" sqref="P6"/>
    </sheetView>
  </sheetViews>
  <sheetFormatPr defaultRowHeight="15" x14ac:dyDescent="0.25"/>
  <cols>
    <col min="1" max="1" width="41.5703125" style="2" bestFit="1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6" t="s">
        <v>74</v>
      </c>
      <c r="H1" s="1" t="s">
        <v>9</v>
      </c>
      <c r="K1" s="24" t="s">
        <v>17</v>
      </c>
      <c r="M1" t="s">
        <v>96</v>
      </c>
      <c r="N1" s="19"/>
      <c r="P1" s="19" t="s">
        <v>25</v>
      </c>
      <c r="S1" s="19" t="s">
        <v>87</v>
      </c>
      <c r="U1" s="19" t="s">
        <v>42</v>
      </c>
      <c r="X1" s="19" t="s">
        <v>48</v>
      </c>
    </row>
    <row r="2" spans="1:24" x14ac:dyDescent="0.25">
      <c r="A2" s="6" t="s">
        <v>137</v>
      </c>
      <c r="B2" s="84">
        <v>59624928052</v>
      </c>
      <c r="C2" s="84" t="s">
        <v>121</v>
      </c>
      <c r="D2" s="6">
        <v>42000</v>
      </c>
      <c r="E2" s="6" t="s">
        <v>8</v>
      </c>
      <c r="F2" s="47" t="s">
        <v>124</v>
      </c>
      <c r="H2" s="2" t="s">
        <v>10</v>
      </c>
      <c r="J2" s="22" t="s">
        <v>14</v>
      </c>
      <c r="K2" t="s">
        <v>24</v>
      </c>
      <c r="M2" t="s">
        <v>97</v>
      </c>
      <c r="N2" s="19"/>
      <c r="P2" s="19" t="s">
        <v>38</v>
      </c>
      <c r="S2" s="19" t="s">
        <v>85</v>
      </c>
      <c r="T2">
        <v>5</v>
      </c>
      <c r="U2" s="19" t="s">
        <v>46</v>
      </c>
      <c r="X2" s="19" t="s">
        <v>49</v>
      </c>
    </row>
    <row r="3" spans="1:24" x14ac:dyDescent="0.25">
      <c r="A3" s="6" t="s">
        <v>138</v>
      </c>
      <c r="B3" s="84">
        <v>59624928052</v>
      </c>
      <c r="C3" s="84" t="s">
        <v>121</v>
      </c>
      <c r="D3" s="6">
        <v>42000</v>
      </c>
      <c r="E3" s="6" t="s">
        <v>8</v>
      </c>
      <c r="F3" s="47" t="s">
        <v>125</v>
      </c>
      <c r="H3" s="2" t="s">
        <v>77</v>
      </c>
      <c r="J3" s="22" t="s">
        <v>13</v>
      </c>
      <c r="K3" s="19" t="s">
        <v>75</v>
      </c>
      <c r="M3" t="s">
        <v>98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6" t="s">
        <v>139</v>
      </c>
      <c r="B4" s="84">
        <v>59624928052</v>
      </c>
      <c r="C4" s="84" t="s">
        <v>121</v>
      </c>
      <c r="D4" s="6">
        <v>42000</v>
      </c>
      <c r="E4" s="6" t="s">
        <v>8</v>
      </c>
      <c r="F4" s="47" t="s">
        <v>126</v>
      </c>
      <c r="H4" s="2" t="s">
        <v>78</v>
      </c>
      <c r="K4" s="19" t="s">
        <v>18</v>
      </c>
      <c r="M4" t="s">
        <v>99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6" t="s">
        <v>140</v>
      </c>
      <c r="B5" s="84">
        <v>59624928052</v>
      </c>
      <c r="C5" s="84" t="s">
        <v>121</v>
      </c>
      <c r="D5" s="6">
        <v>42000</v>
      </c>
      <c r="E5" s="6" t="s">
        <v>8</v>
      </c>
      <c r="F5" s="47" t="s">
        <v>127</v>
      </c>
      <c r="H5" s="2" t="s">
        <v>79</v>
      </c>
      <c r="K5" s="19" t="s">
        <v>19</v>
      </c>
      <c r="P5" s="19" t="s">
        <v>155</v>
      </c>
      <c r="S5" t="s">
        <v>86</v>
      </c>
      <c r="T5">
        <v>2</v>
      </c>
      <c r="U5" s="19" t="s">
        <v>45</v>
      </c>
    </row>
    <row r="6" spans="1:24" x14ac:dyDescent="0.25">
      <c r="A6" s="27" t="s">
        <v>136</v>
      </c>
      <c r="B6" s="84">
        <v>59624928052</v>
      </c>
      <c r="C6" s="84" t="s">
        <v>121</v>
      </c>
      <c r="D6" s="6">
        <v>42000</v>
      </c>
      <c r="E6" s="6" t="s">
        <v>8</v>
      </c>
      <c r="F6" s="47" t="s">
        <v>128</v>
      </c>
      <c r="K6" s="19" t="s">
        <v>20</v>
      </c>
      <c r="P6" s="19" t="s">
        <v>156</v>
      </c>
      <c r="U6" s="19" t="s">
        <v>47</v>
      </c>
    </row>
    <row r="7" spans="1:24" s="19" customFormat="1" x14ac:dyDescent="0.25">
      <c r="A7" s="27" t="s">
        <v>149</v>
      </c>
      <c r="B7" s="84">
        <v>59624928052</v>
      </c>
      <c r="C7" s="84" t="s">
        <v>121</v>
      </c>
      <c r="D7" s="6">
        <v>42000</v>
      </c>
      <c r="E7" s="6" t="s">
        <v>8</v>
      </c>
      <c r="F7" s="47" t="s">
        <v>129</v>
      </c>
      <c r="K7" s="19" t="s">
        <v>21</v>
      </c>
      <c r="L7"/>
    </row>
    <row r="8" spans="1:24" x14ac:dyDescent="0.25">
      <c r="A8" s="6" t="s">
        <v>141</v>
      </c>
      <c r="B8" s="84">
        <v>59624928052</v>
      </c>
      <c r="C8" s="6" t="s">
        <v>122</v>
      </c>
      <c r="D8" s="6">
        <v>48000</v>
      </c>
      <c r="E8" s="6" t="s">
        <v>123</v>
      </c>
      <c r="F8" s="47" t="s">
        <v>130</v>
      </c>
      <c r="K8" s="19" t="s">
        <v>23</v>
      </c>
      <c r="N8" s="19"/>
      <c r="P8" s="19"/>
    </row>
    <row r="9" spans="1:24" x14ac:dyDescent="0.25">
      <c r="A9" s="6" t="s">
        <v>142</v>
      </c>
      <c r="B9" s="84">
        <v>59624928052</v>
      </c>
      <c r="C9" s="6" t="s">
        <v>122</v>
      </c>
      <c r="D9" s="6">
        <v>48000</v>
      </c>
      <c r="E9" s="6" t="s">
        <v>123</v>
      </c>
      <c r="F9" s="47" t="s">
        <v>131</v>
      </c>
      <c r="K9" s="19" t="s">
        <v>22</v>
      </c>
      <c r="N9" s="19"/>
      <c r="P9" s="19"/>
    </row>
    <row r="10" spans="1:24" x14ac:dyDescent="0.25">
      <c r="A10" s="6" t="s">
        <v>143</v>
      </c>
      <c r="B10" s="84">
        <v>59624928052</v>
      </c>
      <c r="C10" s="6" t="s">
        <v>122</v>
      </c>
      <c r="D10" s="6">
        <v>48000</v>
      </c>
      <c r="E10" s="6" t="s">
        <v>123</v>
      </c>
      <c r="F10" s="47" t="s">
        <v>132</v>
      </c>
      <c r="K10" s="19" t="s">
        <v>26</v>
      </c>
      <c r="N10" s="19"/>
    </row>
    <row r="11" spans="1:24" x14ac:dyDescent="0.25">
      <c r="A11" s="6" t="s">
        <v>144</v>
      </c>
      <c r="B11" s="84">
        <v>59624928052</v>
      </c>
      <c r="C11" s="84" t="s">
        <v>121</v>
      </c>
      <c r="D11" s="6">
        <v>42000</v>
      </c>
      <c r="E11" s="6" t="s">
        <v>8</v>
      </c>
      <c r="F11" s="47" t="s">
        <v>133</v>
      </c>
      <c r="K11" s="19" t="s">
        <v>27</v>
      </c>
      <c r="N11" s="19"/>
    </row>
    <row r="12" spans="1:24" x14ac:dyDescent="0.25">
      <c r="A12" s="6" t="s">
        <v>145</v>
      </c>
      <c r="B12" s="84">
        <v>59624928052</v>
      </c>
      <c r="C12" s="84" t="s">
        <v>121</v>
      </c>
      <c r="D12" s="6">
        <v>42000</v>
      </c>
      <c r="E12" s="6" t="s">
        <v>8</v>
      </c>
      <c r="F12" s="47" t="s">
        <v>134</v>
      </c>
      <c r="K12" s="19" t="s">
        <v>28</v>
      </c>
    </row>
    <row r="13" spans="1:24" x14ac:dyDescent="0.25">
      <c r="A13" s="6" t="s">
        <v>150</v>
      </c>
      <c r="B13" s="84">
        <v>59624928052</v>
      </c>
      <c r="C13" s="6" t="s">
        <v>122</v>
      </c>
      <c r="D13" s="6">
        <v>48000</v>
      </c>
      <c r="E13" s="6" t="s">
        <v>123</v>
      </c>
      <c r="F13" s="47" t="s">
        <v>152</v>
      </c>
      <c r="K13" s="19" t="s">
        <v>29</v>
      </c>
    </row>
    <row r="14" spans="1:24" x14ac:dyDescent="0.25">
      <c r="A14" s="6" t="s">
        <v>151</v>
      </c>
      <c r="B14" s="84">
        <v>59624928052</v>
      </c>
      <c r="C14" s="6" t="s">
        <v>122</v>
      </c>
      <c r="D14" s="6">
        <v>48000</v>
      </c>
      <c r="E14" s="6" t="s">
        <v>123</v>
      </c>
      <c r="F14" s="47" t="s">
        <v>153</v>
      </c>
      <c r="K14" s="19" t="s">
        <v>30</v>
      </c>
    </row>
    <row r="15" spans="1:24" x14ac:dyDescent="0.25">
      <c r="A15" s="6"/>
      <c r="B15" s="5"/>
      <c r="C15" s="6"/>
      <c r="D15" s="6"/>
      <c r="E15" s="6"/>
      <c r="F15" s="49"/>
      <c r="K15" s="19" t="s">
        <v>37</v>
      </c>
    </row>
    <row r="16" spans="1:24" x14ac:dyDescent="0.25">
      <c r="A16" s="6"/>
      <c r="B16" s="5"/>
      <c r="C16" s="6"/>
      <c r="D16" s="6"/>
      <c r="E16" s="6"/>
      <c r="F16" s="48"/>
      <c r="K16" s="19" t="s">
        <v>31</v>
      </c>
    </row>
    <row r="17" spans="1:11" x14ac:dyDescent="0.25">
      <c r="A17" s="6"/>
      <c r="B17" s="5"/>
      <c r="C17" s="6"/>
      <c r="D17" s="6"/>
      <c r="E17" s="6"/>
      <c r="F17" s="48"/>
      <c r="K17" s="19" t="s">
        <v>32</v>
      </c>
    </row>
    <row r="18" spans="1:11" x14ac:dyDescent="0.25">
      <c r="A18" s="6"/>
      <c r="B18" s="5"/>
      <c r="C18" s="6"/>
      <c r="D18" s="6"/>
      <c r="E18" s="6"/>
      <c r="F18" s="48"/>
      <c r="K18" s="19" t="s">
        <v>33</v>
      </c>
    </row>
    <row r="19" spans="1:11" x14ac:dyDescent="0.25">
      <c r="A19" s="6"/>
      <c r="B19" s="5"/>
      <c r="C19" s="6"/>
      <c r="D19" s="6"/>
      <c r="E19" s="6"/>
      <c r="F19" s="48"/>
      <c r="K19" s="19" t="s">
        <v>34</v>
      </c>
    </row>
    <row r="20" spans="1:11" x14ac:dyDescent="0.25">
      <c r="A20" s="6"/>
      <c r="B20" s="5"/>
      <c r="C20" s="6"/>
      <c r="D20" s="6"/>
      <c r="E20" s="6"/>
      <c r="F20" s="48"/>
      <c r="K20" s="19" t="s">
        <v>35</v>
      </c>
    </row>
    <row r="21" spans="1:11" x14ac:dyDescent="0.25">
      <c r="A21" s="6"/>
      <c r="B21" s="5"/>
      <c r="C21" s="6"/>
      <c r="D21" s="6"/>
      <c r="E21" s="6"/>
      <c r="F21" s="48"/>
      <c r="K21" s="19" t="s">
        <v>52</v>
      </c>
    </row>
    <row r="22" spans="1:11" x14ac:dyDescent="0.25">
      <c r="A22" s="6"/>
      <c r="B22" s="5"/>
      <c r="C22" s="6"/>
      <c r="D22" s="6"/>
      <c r="E22" s="6"/>
      <c r="F22" s="48"/>
      <c r="K22" s="19" t="s">
        <v>53</v>
      </c>
    </row>
    <row r="23" spans="1:11" x14ac:dyDescent="0.25">
      <c r="A23" s="6"/>
      <c r="B23" s="5"/>
      <c r="C23" s="6"/>
      <c r="D23" s="6"/>
      <c r="E23" s="6"/>
      <c r="F23" s="48"/>
      <c r="K23" s="19" t="s">
        <v>54</v>
      </c>
    </row>
    <row r="24" spans="1:11" x14ac:dyDescent="0.25">
      <c r="A24" s="6"/>
      <c r="B24" s="5"/>
      <c r="C24" s="6"/>
      <c r="D24" s="6"/>
      <c r="E24" s="6"/>
      <c r="F24" s="48"/>
      <c r="K24" s="19" t="s">
        <v>154</v>
      </c>
    </row>
    <row r="25" spans="1:11" x14ac:dyDescent="0.25">
      <c r="A25" s="6"/>
      <c r="B25" s="5"/>
      <c r="C25" s="6"/>
      <c r="D25" s="6"/>
      <c r="E25" s="6"/>
      <c r="F25" s="48"/>
      <c r="K25" t="s">
        <v>36</v>
      </c>
    </row>
    <row r="26" spans="1:11" x14ac:dyDescent="0.25">
      <c r="A26" s="6"/>
      <c r="B26" s="5"/>
      <c r="C26" s="6"/>
      <c r="D26" s="6"/>
      <c r="E26" s="6"/>
      <c r="F26" s="48"/>
    </row>
    <row r="27" spans="1:11" x14ac:dyDescent="0.25">
      <c r="A27" s="6"/>
      <c r="B27" s="5"/>
      <c r="C27" s="6"/>
      <c r="D27" s="6"/>
      <c r="E27" s="6"/>
      <c r="F27" s="48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7"/>
    </row>
    <row r="30" spans="1:11" x14ac:dyDescent="0.25">
      <c r="A30" s="80"/>
      <c r="B30" s="82"/>
      <c r="C30" s="80"/>
      <c r="D30" s="80"/>
      <c r="E30" s="80"/>
      <c r="F30" s="48"/>
    </row>
    <row r="31" spans="1:11" x14ac:dyDescent="0.25">
      <c r="A31" s="6"/>
      <c r="B31" s="5"/>
      <c r="C31" s="6"/>
      <c r="D31" s="6"/>
      <c r="E31" s="6"/>
      <c r="F31" s="48"/>
    </row>
    <row r="32" spans="1:11" x14ac:dyDescent="0.25">
      <c r="A32" s="6"/>
      <c r="B32" s="5"/>
      <c r="C32" s="6"/>
      <c r="D32" s="6"/>
      <c r="E32" s="6"/>
      <c r="F32" s="48"/>
    </row>
    <row r="33" spans="1:6" x14ac:dyDescent="0.25">
      <c r="A33" s="6"/>
      <c r="B33" s="5"/>
      <c r="C33" s="6"/>
      <c r="D33" s="6"/>
      <c r="E33" s="6"/>
      <c r="F33" s="48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8"/>
    </row>
    <row r="36" spans="1:6" x14ac:dyDescent="0.25">
      <c r="A36" s="81"/>
      <c r="B36" s="83"/>
      <c r="C36" s="81"/>
      <c r="D36" s="81"/>
      <c r="E36" s="81"/>
      <c r="F36" s="47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Tina</cp:lastModifiedBy>
  <cp:lastPrinted>2018-01-30T14:21:14Z</cp:lastPrinted>
  <dcterms:created xsi:type="dcterms:W3CDTF">2014-06-03T10:44:15Z</dcterms:created>
  <dcterms:modified xsi:type="dcterms:W3CDTF">2018-04-19T09:16:41Z</dcterms:modified>
</cp:coreProperties>
</file>