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ADA5974D-3933-41D3-A55D-0E9A4EBCB528}" xr6:coauthVersionLast="47" xr6:coauthVersionMax="47" xr10:uidLastSave="{00000000-0000-0000-0000-000000000000}"/>
  <bookViews>
    <workbookView xWindow="-120" yWindow="-120" windowWidth="29040" windowHeight="1572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3" l="1"/>
  <c r="H29" i="13"/>
  <c r="H22" i="13"/>
  <c r="H21" i="13"/>
  <c r="H20" i="13"/>
  <c r="H19" i="13"/>
  <c r="H18" i="13"/>
  <c r="H17" i="13"/>
  <c r="H16" i="13"/>
  <c r="H15" i="13"/>
  <c r="H14" i="13"/>
  <c r="H13" i="13"/>
  <c r="H26" i="13"/>
  <c r="H25" i="13"/>
  <c r="H24" i="13"/>
  <c r="H23" i="13"/>
  <c r="H28" i="13"/>
  <c r="H27" i="13"/>
  <c r="H32" i="13"/>
  <c r="H31" i="13" l="1"/>
  <c r="H33" i="13" s="1"/>
  <c r="H35" i="13" l="1"/>
  <c r="B43" i="15" l="1"/>
</calcChain>
</file>

<file path=xl/sharedStrings.xml><?xml version="1.0" encoding="utf-8"?>
<sst xmlns="http://schemas.openxmlformats.org/spreadsheetml/2006/main" count="174" uniqueCount="145">
  <si>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</si>
  <si>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</si>
  <si>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</si>
  <si>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</si>
  <si>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</si>
  <si>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</si>
  <si>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</si>
  <si>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</si>
  <si>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</si>
  <si>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</si>
  <si>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</si>
  <si>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</si>
  <si>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</si>
  <si>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</si>
  <si>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</si>
  <si>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</si>
  <si>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</si>
  <si>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</si>
  <si>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</si>
  <si>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</si>
  <si>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</si>
  <si>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</si>
  <si>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</si>
  <si>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</si>
  <si>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</si>
  <si>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</si>
  <si>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</si>
  <si>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</si>
  <si>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</si>
  <si>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</si>
  <si>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</si>
  <si>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</si>
  <si>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</si>
  <si>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</si>
  <si>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</si>
  <si>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</si>
  <si>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</si>
  <si>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</si>
  <si>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</si>
  <si>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</si>
  <si>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</si>
  <si>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</si>
  <si>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</si>
  <si>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</si>
  <si>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</si>
  <si>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</si>
  <si>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</si>
  <si>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</si>
  <si>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</si>
  <si>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</si>
  <si>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</si>
  <si>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</si>
  <si>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UKUPNA CIJENA BEZ PDV-A:</t>
  </si>
  <si>
    <t>UKUPNA CIJENA S PDV-OM:</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</si>
  <si>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</si>
  <si>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</si>
  <si>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</si>
  <si>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</si>
  <si>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</si>
  <si>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</si>
  <si>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</si>
  <si>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</si>
  <si>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</si>
  <si>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</si>
  <si>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</si>
  <si>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</si>
  <si>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</si>
  <si>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ekonomska ravnoteža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</si>
  <si>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</si>
  <si>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</si>
  <si>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Član zajednice ponuditelja koji je ovlašten za komunikaciju s naručiteljem:</t>
  </si>
  <si>
    <t>2.</t>
  </si>
  <si>
    <t>3.</t>
  </si>
  <si>
    <t>4.</t>
  </si>
  <si>
    <t>5.</t>
  </si>
  <si>
    <t>6.</t>
  </si>
  <si>
    <t>7.</t>
  </si>
  <si>
    <t>8.</t>
  </si>
  <si>
    <t>9.</t>
  </si>
  <si>
    <t>10.</t>
  </si>
  <si>
    <t>11.</t>
  </si>
  <si>
    <t>12.</t>
  </si>
  <si>
    <t>13.</t>
  </si>
  <si>
    <t>14.</t>
  </si>
  <si>
    <t>Istovar:</t>
  </si>
  <si>
    <t>u organizaciji naručitelja</t>
  </si>
  <si>
    <t>Povrat robe neodgovarajuće kvalitete:</t>
  </si>
  <si>
    <t>nakon zaprimanja, pregleda i zapisničkog utvrđivanja neodgovarajuće kvalitete odmah, a kod zapakirane robe, nakon otvaranja ambalaže</t>
  </si>
  <si>
    <t>Jamstvo:</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</si>
  <si>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kalendarskih dana od dana sklapanja ugovora isporučitelj će dostaviti naručitelju jamstvo za uredno ispunjenje ugovora u iznosu od 10 % ugovorene vrijednosti bez PDV-a u obliku:</t>
    </r>
  </si>
  <si>
    <t>2. bjanko zadužnice potvrđene kod javnog bilježnika, a</t>
  </si>
  <si>
    <t>naručitelj će vratiti isporučitelju nenaplaćeni dio jamstva u roku do najviše 40 kalendarskih dana duljem od dana isteka ugovorenog roka isporuke predmeta nabave uz zadržavanje preslike bjanko zadužnice.</t>
  </si>
  <si>
    <t>Uredski namještaj za tri nova prostora u Sveučilišnom centru Varaždin</t>
  </si>
  <si>
    <t>PROIZVOĐAČ</t>
  </si>
  <si>
    <t>kom.</t>
  </si>
  <si>
    <t>15.</t>
  </si>
  <si>
    <t>16.</t>
  </si>
  <si>
    <t>17.</t>
  </si>
  <si>
    <t>18.</t>
  </si>
  <si>
    <t>Stolac radni više klase, naslon metalni okvir presvučen poliesterskom mrežicom, naslon za glavu podesiv po visini, lumbalna potpora podesiva po visini, rukonasloni podesivi konstrukcija metal AL ili kromirani, odmorišta za ruke PU, sjedište tapecirano u kvalitetnu tkaninu ili eko kožu, baza metalna aluminijska ili kromirana, podešavanje tenzije, multiblok mehanizam, anti šok, kotači za parket, boja po izboru naručitelja (min. 2 boja), sve kao model New Air Tapo dizajn ili jednakovrijedno</t>
  </si>
  <si>
    <t>19.</t>
  </si>
  <si>
    <t>20.</t>
  </si>
  <si>
    <t>Stol konferencijski 210 x 100 x 76 cm, elipsastog oblika (nacrt odobrava naručitelj), ploča stola iveral 43 mm iz jednoga komada (predvidjeti "jumbo ploče"), rubovi ABS 2 mm zaobljeni s r = 2 mm, podkonstrukcija dvije) ili 3 metalne noge promjera 120 mm s bombiranim postoljem promjera 600 mm, plastificirano u RAL 9007</t>
  </si>
  <si>
    <t>Ormar 180 x 45 x 150 cm (š+d+v), sklop 2 ormara, donja polovica drvena vrata, gornja polovica staklena vrata (satinirano u Al okviru), iveral, 3 police, bočne stranice i vrata debljine 18 mm, police 25 mm, top ormara 43 mm  izveden u jednom komadu, svi rubovi ormara (uključujući kompletne police i korpus) kant ABS 2 mm zaobljeni s r = 2 mm, leđa MDF lakirani 4 mm, nivelirajuće nogice za podešavanje iznutra, 3 bravice za zaključavanje, metalne ručkice, sve kao model Euro proizvođača Velinac ili jednakovrijedno</t>
  </si>
  <si>
    <t>Koš za otpatke metalni perforirani, plastificirani, bušeni čelik, vis. 355 mm, promjer 295 mm, sve kao model 125225 Larix ili jednakovrijedno</t>
  </si>
  <si>
    <t>Vješalica samostojeća za garderobu, vis. 55 x 55 x 175 cm, kromirana, s posudom za kišobrane, najmanje 8 pozicija za vješanje, kao model Gir krom proizvođača Velinac ili jednakovrijedno</t>
  </si>
  <si>
    <t>Zastor dekor, nabor 100 % iz 2 dijela, gustoća 250 gr/m2, sa stropnom Al vodilicom ili zidnom metalnom karnišom s blendom 7/8 cm, prsten vodilice, 2 držača dekora i dvije trake (ambraze) za vezanje zastora sa strane, šivanje s rubom (u podnožju 15 cm), boja po izboru naručitelja, jamstvo na zastor i vodilicu/karnišu najmanje 2 godine, dimenzija 150 x 230 cm (izvedba prema stvarnim dimenzijama nakon izmjere)</t>
  </si>
  <si>
    <t>Stol radni 200 x 100 x 76 cm, prednji dio ploče zaobljenog oblika, ploča stola i drvene noge iveral 43 mm, vezna i prednja ploče 36 mm, dekorativni drveni odstojnici lakirani u RAL 9007, rubovi ABS 2 mm zaobljeni s r = 1 ili 2 mm, ugrađene nivelirajuće nogice za podešavanje visine, sve kao model Harmony proizvođača Velinac ili jednakovrijedno</t>
  </si>
  <si>
    <t>Stol radni 100 x 60 x 76 cm (čini s prethodnim stolom "L" oblik), ploča stola i drvene noge iveral 43 mm, vezna i prednja ploče 36 mm, dekorativni drveni odstojnici lakirani u RAL 9007, rubovi ABS 2 mm zaobljeni s r = 1 ili 2 mm, ugrađene nivelirajuće nogice za podešavanje visine, sve kao model Harmony proizvođača Velinac ili jednakovrijedno</t>
  </si>
  <si>
    <t>Ladičar pokretni, dimenzija 42 x 55 x 61 cm, s ladicama, sve iveral 18 mm kantiran ABS-om 2 mm zaobljeni s r = 2 mm, metalne metabox ladice, dno ladice lakirani MDF 4 mm, bravica za centralno zaključavanje, metalne ručkice, plastični umetak za pisaći pribor, kotačići (prednja 2 s kočnicom), sve kao model Harmony art. 60304 proizvođača Velinac ili jednakovrijedno</t>
  </si>
  <si>
    <t>Ormar 270 x 45 x 80 cm, (š+d+v), sklop 3 ormara, drvena vrata, iveral, jedna polica, bočne stranice i vrata debljine 18 mm, polica 25 mm, top ormara 43 mm izveden u jednom komadu, svi rubovi ormara (uključujući kompletne police i korpus) kant ABS 2 mm zaobljeni s r = 2 mm, leđa MDF lakirani 4 mm, nivelirajuće nogice za podešavanje iznutra, metalne ručkice, 3 bravice za zaključavanje, sve kao model Euro proizvođača Velinac ili jednakovrijedno</t>
  </si>
  <si>
    <t>Stol radni 160 x 80 x 76 cm, drvena konstrukcija, sve (ploča, noge, prednja maska itd.) iveral 25 mm bukva, svi vidljivi rubovi ABS 2 mm zaobljeni s r = 2 mm, rozeta na ploči za kabele Ø 6 x 0,5 cm sive boje, crni dekorativni odstojnici na dnu, odstojnici između ploče i noga, nogice za nivelaciju visine, sve kao model Trend proizvođača Velinac ili jednakovrijedno</t>
  </si>
  <si>
    <t>Ladičar pokretni, dimenzija 42 x 53 x 57 cm, s ladicama, sve iveral 18 mm kantiran ABS-om 2 mm zaobljeni s r = 2 mm, metalne metabox ladice, dno ladice lakirani MDF 4 mm, bravica za centralno zaključavanje, metalne ručkice, plastični umetak za pisaći pribor, kotačići (prednja 2 s kočnicom), sve kao model Trend proizvođača Velinac ili jednakovrijedno</t>
  </si>
  <si>
    <t>Stolac radni, s rukonaslonima, dimenzija 63 x 52 x 127 cm, mreža/mesh crno, štof crno, postolje/baza metalno sivo, tilt mehanizam (podešavanje pozicije naslona i sjedala), podešavanje visine sjedala (plinski podizač), lumbalni dio, kotači za parket</t>
  </si>
  <si>
    <t>Stolac konferencijski, dimenzija 56 x 50 x 78 cm, štof sivo, konstrukcija kromirane ovalne cijevi, čepovi za parket, kao model Visi krom proizvođača Velinac ili jednakovrijedan</t>
  </si>
  <si>
    <t>Ormar 90 x 45 x 220 cm, (š+d+v), iveral, dvokrilna puna drvena vrata s 5 polica (ne računajući dno), bočne stranice i vrata iveral 18 mm, top (strop iznad vrata) i police ormara debljine 25 mm, svi rubovi ormara (uključujući police) kant ABS 2 mm zaobljeni s r = 2 mm, leđa MDF lakirani 4 mm, nivelirajuće nogice za podešavanje iznutra, metalne ručkice, bravica za zaključavanje</t>
  </si>
  <si>
    <t>Ormar 140 x 45 x 80 cm, (š+d+v), iveral, trokrilna puna drvena vrata s jednom policom (ne računajući dno), bočne stranice i vrata iveral 18 mm, top (strop iznad vrata) i polica ormara debljine 25 mm, svi rubovi ormara (uključujući police) kant ABS 2 mm zaobljeni s r = 2 mm, leđa MDF lakirani 4 mm, nivelirajuće nogice za podešavanje iznutra, metalne ručkice, bravica za zaključavanje</t>
  </si>
  <si>
    <t>Ormar 90 x 45 x 120 cm, (š+d+v), iveral, dvokrilna puna drvena vrata s dvije police (ne računajući dno), bočne stranice i vrata iveral 18 mm, top (strop iznad vrata) i police ormara debljine 25 mm, svi rubovi ormara (uključujući police) kant ABS 2 mm zaobljeni s r = 2 mm, leđa MDF lakirani 4 mm, nivelirajuće nogice za podešavanje iznutra, metalne ručkice, bravica za zaključavanje</t>
  </si>
  <si>
    <t>Dvosjed, dimenzija 150 x 91 x 86 cm, presvlaka tkanina, boja tkanine po izboru naručitelja, sve kao model Vermont Prima namještaj ili jednakovrijedno</t>
  </si>
  <si>
    <t>Fotelja, dimenzija 92 x 91 x 86 cm, presvlaka tkanina, boja tkanine po izboru naručitelja, sve kao model Vermont Prima namještaj ili jednakovrijedno</t>
  </si>
  <si>
    <t>KLASA: 406-01/25-01/39</t>
  </si>
  <si>
    <t>UR. BROJ: 2186-0336-08/2-25-2</t>
  </si>
  <si>
    <t>Varaždin, 18. srpnja 2025.</t>
  </si>
  <si>
    <t>• gospodarskim subjektima</t>
  </si>
  <si>
    <t>Sveučilište Sjever (u nastavku: naručitelj), poziva Vas da dostavite ponudu u nabavi uredskog namještaja za tri nova prostora u Sveučilišnom centru Varaždin,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</si>
  <si>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martina.santalab@unin.hr</t>
    </r>
    <r>
      <rPr>
        <sz val="9"/>
        <rFont val="UniN Reg"/>
        <family val="3"/>
      </rPr>
      <t xml:space="preserve"> u istoj poruci dostavlja se:</t>
    </r>
  </si>
  <si>
    <t>1. zahtjev za pojašnjenjem ovog Poziva i njegovih privitaka do: 29. srpnja 2025. do 12,00 h, a</t>
  </si>
  <si>
    <t>2. ponudu 30. srpnja 2025. u roku od 9,00-10,00 h.</t>
  </si>
  <si>
    <r>
      <t xml:space="preserve">Kriterij za odabir ponude je najniža cijena. Cijena ponude ne smije biti viša od procijenjene vrijednosti nabave u iznosu od </t>
    </r>
    <r>
      <rPr>
        <u/>
        <sz val="9"/>
        <rFont val="UniN Reg"/>
        <family val="3"/>
      </rPr>
      <t>26.000,00 €</t>
    </r>
    <r>
      <rPr>
        <sz val="9"/>
        <rFont val="UniN Reg"/>
        <family val="3"/>
      </rPr>
      <t xml:space="preserve"> bez PDV-a, a s odabranim ponuditeljem sklopit će se ugovor na razdoblje do 60 kalendarskih dana od dana sklapanja ugovora.</t>
    </r>
  </si>
  <si>
    <t>Rok plaćanja je do 15 dana od dana zaprimanja računa nakon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</si>
  <si>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2025/84» ili</t>
    </r>
  </si>
  <si>
    <r>
      <t>dr. sc. Vedran Kruljac</t>
    </r>
    <r>
      <rPr>
        <sz val="9"/>
        <rFont val="UniN Reg"/>
        <family val="3"/>
      </rPr>
      <t>, v. r.</t>
    </r>
  </si>
  <si>
    <r>
      <t>dr. sc. Martina Šantalab</t>
    </r>
    <r>
      <rPr>
        <sz val="9"/>
        <rFont val="UniN Reg"/>
        <family val="3"/>
      </rPr>
      <t>, v. r.</t>
    </r>
  </si>
  <si>
    <t>2-4. Stručnom povjerenstvu naručitelja</t>
  </si>
  <si>
    <t>5. Pismohrana</t>
  </si>
  <si>
    <t>Privitak 1.</t>
  </si>
  <si>
    <t>J 2025/84</t>
  </si>
  <si>
    <t>do 60 dana od dana otvaranja ponuda</t>
  </si>
  <si>
    <r>
      <t xml:space="preserve">Privitak </t>
    </r>
    <r>
      <rPr>
        <sz val="9"/>
        <rFont val="UniN Reg"/>
        <family val="3"/>
      </rPr>
      <t>2.</t>
    </r>
  </si>
  <si>
    <r>
      <t xml:space="preserve">U POSTUPKU NABAVE </t>
    </r>
    <r>
      <rPr>
        <sz val="9"/>
        <rFont val="UniN Reg"/>
        <family val="3"/>
      </rPr>
      <t xml:space="preserve">UREDSKOG NAMJEŠTAJA ZA TRI NOVA PROSTORA U SVEUČILIŠNOM CENTRU VARAŽDI </t>
    </r>
    <r>
      <rPr>
        <sz val="9"/>
        <rFont val="UniN Reg"/>
        <family val="3"/>
        <charset val="238"/>
      </rPr>
      <t>SVEUČILIŠT</t>
    </r>
    <r>
      <rPr>
        <sz val="9"/>
        <rFont val="UniN Reg"/>
        <family val="3"/>
      </rPr>
      <t xml:space="preserve">A </t>
    </r>
    <r>
      <rPr>
        <sz val="9"/>
        <rFont val="UniN Reg"/>
        <family val="3"/>
        <charset val="238"/>
      </rPr>
      <t>SJEVER</t>
    </r>
  </si>
  <si>
    <r>
      <rPr>
        <sz val="9"/>
        <rFont val="UniN Reg"/>
        <family val="3"/>
      </rPr>
      <t>TOČNA KOLIČINA</t>
    </r>
  </si>
  <si>
    <r>
      <t>Stolac konferencijski više klase, ergonomski, konstrukcija stolca izrađena od čeličnih profila kružnog presjeka, z</t>
    </r>
    <r>
      <rPr>
        <sz val="9"/>
        <rFont val="UniN Reg"/>
        <family val="3"/>
      </rPr>
      <t>avršno obrađenih u krom sjaj završnoj obradi, s rukonaslonom, omogućava podešavanje visine sjedenja, kao i mogućnost blokade u nekoliko položaja, baza metalna kromirana</t>
    </r>
  </si>
  <si>
    <r>
      <t xml:space="preserve">do </t>
    </r>
    <r>
      <rPr>
        <sz val="9"/>
        <rFont val="UniN Reg"/>
        <family val="3"/>
      </rPr>
      <t>45 kalendarskih dana od dana sklapanja ugovora</t>
    </r>
  </si>
  <si>
    <r>
      <t xml:space="preserve">Sveučilište Sjever, Sveučilišni centar </t>
    </r>
    <r>
      <rPr>
        <sz val="9"/>
        <rFont val="UniN Reg"/>
        <family val="3"/>
      </rPr>
      <t>Varaždin, Jurja Križanića 31b, 42000 Varaždin</t>
    </r>
  </si>
  <si>
    <r>
      <rPr>
        <sz val="9"/>
        <rFont val="UniN Reg"/>
        <family val="3"/>
      </rPr>
      <t>2 god. ne računajući potrošne dijelove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</si>
</sst>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5"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sz val="22"/>
      <name val="UniN Reg"/>
      <family val="3"/>
    </font>
    <font>
      <sz val="11"/>
      <color indexed="8"/>
      <name val="Calibri"/>
      <family val="2"/>
      <charset val="238"/>
    </font>
    <font>
      <i/>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9"/>
      <name val="Calibri"/>
      <family val="2"/>
      <charset val="238"/>
      <scheme val="minor"/>
    </font>
    <font>
      <sz val="13.5"/>
      <name val="Calibri"/>
      <family val="2"/>
      <charset val="238"/>
      <scheme val="minor"/>
    </font>
    <font>
      <sz val="13.5"/>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3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6" fillId="0" borderId="0"/>
  </cellStyleXfs>
  <cellXfs count="130">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3" fillId="0" borderId="0" xfId="0" applyFont="1" applyAlignment="1">
      <alignment vertical="center" wrapText="1"/>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3"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3" fillId="0" borderId="0" xfId="0" applyFont="1" applyFill="1" applyAlignment="1">
      <alignment horizontal="justify" vertical="justify" wrapText="1"/>
    </xf>
    <xf numFmtId="0" fontId="3" fillId="0" borderId="0" xfId="0" applyFont="1" applyAlignment="1">
      <alignment horizontal="left" vertical="center"/>
    </xf>
    <xf numFmtId="0" fontId="3" fillId="0" borderId="0" xfId="0" applyFont="1" applyAlignment="1">
      <alignment horizontal="right" vertical="center" wrapText="1"/>
    </xf>
    <xf numFmtId="0" fontId="8" fillId="0" borderId="0" xfId="0" applyFont="1" applyFill="1" applyAlignment="1">
      <alignment vertical="center"/>
    </xf>
    <xf numFmtId="0" fontId="1" fillId="0" borderId="0" xfId="0" applyFont="1" applyAlignment="1">
      <alignment horizontal="justify" vertical="center"/>
    </xf>
    <xf numFmtId="0" fontId="9" fillId="0" borderId="0" xfId="0" applyFont="1" applyFill="1" applyAlignment="1">
      <alignment vertical="center"/>
    </xf>
    <xf numFmtId="0" fontId="10"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8"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Fill="1" applyAlignment="1">
      <alignment horizontal="justify" vertical="justify"/>
    </xf>
    <xf numFmtId="0" fontId="11" fillId="0" borderId="0" xfId="0" applyFont="1" applyFill="1" applyAlignment="1">
      <alignment vertical="center"/>
    </xf>
    <xf numFmtId="0" fontId="2" fillId="0" borderId="0" xfId="0" applyFont="1" applyAlignment="1">
      <alignment horizontal="righ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2" fillId="0" borderId="0" xfId="0" applyFont="1"/>
    <xf numFmtId="0" fontId="10" fillId="0" borderId="0" xfId="0" applyFont="1" applyAlignment="1">
      <alignment horizontal="center" vertical="center" wrapText="1"/>
    </xf>
    <xf numFmtId="0" fontId="13" fillId="0" borderId="0" xfId="0" applyFont="1"/>
    <xf numFmtId="0" fontId="1"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5" borderId="6"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165" fontId="1" fillId="5"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center" vertical="center" wrapText="1"/>
    </xf>
    <xf numFmtId="0" fontId="3" fillId="3" borderId="17" xfId="0" applyFont="1" applyFill="1" applyBorder="1" applyAlignment="1">
      <alignment horizontal="center" vertical="center" wrapText="1"/>
    </xf>
    <xf numFmtId="0" fontId="3" fillId="3" borderId="13"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8"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21" xfId="1" applyFont="1" applyBorder="1" applyAlignment="1">
      <alignment horizontal="justify" vertical="justify" wrapText="1"/>
    </xf>
    <xf numFmtId="49" fontId="3" fillId="0" borderId="21" xfId="1" applyNumberFormat="1" applyFont="1" applyBorder="1" applyAlignment="1">
      <alignment horizontal="center" vertical="center" wrapText="1"/>
    </xf>
    <xf numFmtId="0" fontId="3" fillId="2" borderId="21" xfId="1" applyFont="1" applyFill="1" applyBorder="1" applyAlignment="1">
      <alignment horizontal="center" vertical="center"/>
    </xf>
    <xf numFmtId="0" fontId="3" fillId="0" borderId="21" xfId="0" applyFont="1" applyBorder="1" applyAlignment="1">
      <alignment horizontal="center" vertical="center"/>
    </xf>
    <xf numFmtId="165" fontId="3" fillId="0" borderId="24" xfId="0" applyNumberFormat="1" applyFont="1" applyBorder="1" applyAlignment="1">
      <alignment horizontal="center" vertical="center" wrapText="1"/>
    </xf>
    <xf numFmtId="0" fontId="8" fillId="0" borderId="0" xfId="0" applyFont="1" applyAlignment="1">
      <alignment horizontal="justify" vertical="justify" wrapText="1"/>
    </xf>
    <xf numFmtId="0" fontId="3" fillId="0" borderId="1" xfId="0" applyFont="1" applyBorder="1" applyAlignment="1">
      <alignment horizontal="center" vertical="center" wrapText="1"/>
    </xf>
    <xf numFmtId="0" fontId="3" fillId="0" borderId="28" xfId="0" applyFont="1" applyFill="1" applyBorder="1" applyAlignment="1">
      <alignment horizontal="justify" vertical="justify" wrapText="1"/>
    </xf>
    <xf numFmtId="0" fontId="3" fillId="0" borderId="29" xfId="0" applyFont="1" applyFill="1" applyBorder="1" applyAlignment="1">
      <alignment horizontal="justify" vertical="justify" wrapText="1"/>
    </xf>
    <xf numFmtId="0" fontId="3" fillId="2" borderId="12" xfId="1" applyFont="1" applyFill="1" applyBorder="1" applyAlignment="1">
      <alignment horizontal="center" vertical="center"/>
    </xf>
    <xf numFmtId="0" fontId="3" fillId="0" borderId="12" xfId="0" applyFont="1" applyBorder="1" applyAlignment="1">
      <alignment horizontal="center" vertical="center"/>
    </xf>
    <xf numFmtId="165" fontId="3" fillId="0" borderId="2" xfId="0" applyNumberFormat="1" applyFont="1" applyBorder="1" applyAlignment="1">
      <alignment horizontal="center" vertical="center" wrapText="1"/>
    </xf>
    <xf numFmtId="0" fontId="3" fillId="0" borderId="12" xfId="0" applyFont="1" applyFill="1" applyBorder="1" applyAlignment="1">
      <alignment horizontal="justify" vertical="top" wrapText="1"/>
    </xf>
    <xf numFmtId="49" fontId="3" fillId="0" borderId="12" xfId="1" applyNumberFormat="1" applyFont="1" applyBorder="1" applyAlignment="1">
      <alignment horizontal="center" vertical="center" wrapText="1"/>
    </xf>
    <xf numFmtId="0" fontId="3" fillId="0" borderId="12" xfId="0" applyFont="1" applyFill="1" applyBorder="1" applyAlignment="1">
      <alignment horizontal="justify" vertical="center" wrapText="1"/>
    </xf>
    <xf numFmtId="0" fontId="3" fillId="0" borderId="5" xfId="0" applyFont="1" applyBorder="1" applyAlignment="1">
      <alignment horizontal="center" vertical="center" wrapText="1"/>
    </xf>
    <xf numFmtId="0" fontId="3" fillId="2" borderId="22" xfId="1" applyFont="1" applyFill="1" applyBorder="1" applyAlignment="1">
      <alignment horizontal="center" vertical="center"/>
    </xf>
    <xf numFmtId="0" fontId="3" fillId="0" borderId="22" xfId="0" applyFont="1" applyBorder="1" applyAlignment="1">
      <alignment horizontal="center" vertical="center"/>
    </xf>
    <xf numFmtId="165" fontId="3" fillId="0" borderId="6"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0" xfId="0" applyFont="1" applyFill="1" applyBorder="1" applyAlignment="1">
      <alignment horizontal="justify" vertical="justify" wrapText="1"/>
    </xf>
    <xf numFmtId="0" fontId="3" fillId="0" borderId="31" xfId="0" applyFont="1" applyFill="1" applyBorder="1" applyAlignment="1">
      <alignment horizontal="justify" vertical="justify" wrapText="1"/>
    </xf>
    <xf numFmtId="0" fontId="3" fillId="2" borderId="11" xfId="1" applyFont="1" applyFill="1" applyBorder="1" applyAlignment="1">
      <alignment horizontal="center" vertical="center"/>
    </xf>
    <xf numFmtId="0" fontId="3" fillId="0" borderId="11" xfId="0" applyFont="1" applyBorder="1" applyAlignment="1">
      <alignment horizontal="center" vertical="center"/>
    </xf>
    <xf numFmtId="165" fontId="3" fillId="0" borderId="4" xfId="0" applyNumberFormat="1"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164" fontId="3" fillId="0" borderId="26" xfId="0" applyNumberFormat="1" applyFont="1" applyBorder="1" applyAlignment="1">
      <alignment horizontal="center" vertical="center" wrapText="1"/>
    </xf>
    <xf numFmtId="0" fontId="8" fillId="0" borderId="0" xfId="0" applyFont="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horizontal="left" vertical="center" wrapText="1"/>
    </xf>
    <xf numFmtId="0" fontId="3" fillId="0" borderId="27" xfId="0" applyFont="1" applyBorder="1" applyAlignment="1">
      <alignment horizontal="left" vertical="center" wrapText="1"/>
    </xf>
    <xf numFmtId="164" fontId="3" fillId="0" borderId="17" xfId="0" applyNumberFormat="1"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horizontal="justify" vertical="justify" wrapText="1"/>
    </xf>
    <xf numFmtId="0" fontId="3" fillId="3" borderId="24" xfId="0" applyFont="1" applyFill="1" applyBorder="1" applyAlignment="1">
      <alignment horizontal="justify" vertical="justify"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2" xfId="0" applyFont="1" applyFill="1" applyBorder="1" applyAlignment="1">
      <alignment horizontal="justify" vertical="justify" wrapText="1"/>
    </xf>
    <xf numFmtId="0" fontId="3" fillId="3" borderId="2" xfId="0" applyFont="1" applyFill="1" applyBorder="1" applyAlignment="1">
      <alignment horizontal="justify" vertical="justify"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1" xfId="0" applyFont="1" applyFill="1" applyBorder="1" applyAlignment="1">
      <alignment horizontal="justify" vertical="justify" wrapText="1"/>
    </xf>
    <xf numFmtId="0" fontId="3" fillId="3" borderId="4" xfId="0" applyFont="1" applyFill="1" applyBorder="1" applyAlignment="1">
      <alignment horizontal="justify" vertical="justify" wrapText="1"/>
    </xf>
    <xf numFmtId="49" fontId="3" fillId="4" borderId="21" xfId="1" applyNumberFormat="1" applyFont="1" applyFill="1" applyBorder="1" applyAlignment="1" applyProtection="1">
      <alignment horizontal="center" vertical="center" wrapText="1"/>
      <protection locked="0"/>
    </xf>
    <xf numFmtId="49" fontId="3" fillId="4" borderId="12" xfId="1" applyNumberFormat="1" applyFont="1" applyFill="1" applyBorder="1" applyAlignment="1" applyProtection="1">
      <alignment horizontal="center" vertical="center" wrapText="1"/>
      <protection locked="0"/>
    </xf>
    <xf numFmtId="49" fontId="3" fillId="4" borderId="22" xfId="1" applyNumberFormat="1" applyFont="1" applyFill="1" applyBorder="1" applyAlignment="1" applyProtection="1">
      <alignment horizontal="center" vertical="center" wrapText="1"/>
      <protection locked="0"/>
    </xf>
    <xf numFmtId="49" fontId="3" fillId="4" borderId="11" xfId="1" applyNumberFormat="1" applyFont="1" applyFill="1" applyBorder="1" applyAlignment="1" applyProtection="1">
      <alignment horizontal="center" vertical="center" wrapText="1"/>
      <protection locked="0"/>
    </xf>
    <xf numFmtId="165" fontId="3" fillId="4" borderId="21"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22"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164" fontId="3" fillId="4" borderId="16"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0" fontId="3" fillId="4" borderId="0" xfId="0" applyFont="1" applyFill="1" applyAlignment="1" applyProtection="1">
      <alignment horizontal="right" vertical="center"/>
      <protection locked="0"/>
    </xf>
  </cellXfs>
  <cellStyles count="2">
    <cellStyle name="Normalno" xfId="0" builtinId="0"/>
    <cellStyle name="Normalno 2" xfId="1" xr:uid="{901E8A31-10B5-41D2-8B08-E48706D951BF}"/>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jpe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jpeg"/><Relationship Id="rId15" Type="http://schemas.openxmlformats.org/officeDocument/2006/relationships/image" Target="../media/image17.jpe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3" name="Slika 2">
          <a:extLst>
            <a:ext uri="{FF2B5EF4-FFF2-40B4-BE49-F238E27FC236}">
              <a16:creationId xmlns:a16="http://schemas.microsoft.com/office/drawing/2014/main" id="{8494154C-09BC-4DE9-B6A5-B0462D6C4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113947</xdr:colOff>
      <xdr:row>5</xdr:row>
      <xdr:rowOff>2470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twoCellAnchor editAs="oneCell">
    <xdr:from>
      <xdr:col>0</xdr:col>
      <xdr:colOff>0</xdr:colOff>
      <xdr:row>0</xdr:row>
      <xdr:rowOff>0</xdr:rowOff>
    </xdr:from>
    <xdr:to>
      <xdr:col>1</xdr:col>
      <xdr:colOff>91723</xdr:colOff>
      <xdr:row>4</xdr:row>
      <xdr:rowOff>114564</xdr:rowOff>
    </xdr:to>
    <xdr:pic>
      <xdr:nvPicPr>
        <xdr:cNvPr id="3" name="Slika 2">
          <a:extLst>
            <a:ext uri="{FF2B5EF4-FFF2-40B4-BE49-F238E27FC236}">
              <a16:creationId xmlns:a16="http://schemas.microsoft.com/office/drawing/2014/main" id="{19B88851-C18E-4754-9127-14B18299A41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70606" cy="719931"/>
        </a:xfrm>
        <a:prstGeom prst="rect">
          <a:avLst/>
        </a:prstGeom>
        <a:noFill/>
        <a:ln>
          <a:noFill/>
        </a:ln>
      </xdr:spPr>
    </xdr:pic>
    <xdr:clientData/>
  </xdr:twoCellAnchor>
  <xdr:oneCellAnchor>
    <xdr:from>
      <xdr:col>2</xdr:col>
      <xdr:colOff>565040</xdr:colOff>
      <xdr:row>12</xdr:row>
      <xdr:rowOff>75864</xdr:rowOff>
    </xdr:from>
    <xdr:ext cx="1619585" cy="781385"/>
    <xdr:pic>
      <xdr:nvPicPr>
        <xdr:cNvPr id="14" name="Slika 48">
          <a:extLst>
            <a:ext uri="{FF2B5EF4-FFF2-40B4-BE49-F238E27FC236}">
              <a16:creationId xmlns:a16="http://schemas.microsoft.com/office/drawing/2014/main" id="{ACB38175-35F2-4976-892F-BC3EC355B8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60665" y="2133264"/>
          <a:ext cx="1619585" cy="781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942975</xdr:colOff>
      <xdr:row>14</xdr:row>
      <xdr:rowOff>38100</xdr:rowOff>
    </xdr:from>
    <xdr:to>
      <xdr:col>2</xdr:col>
      <xdr:colOff>1724025</xdr:colOff>
      <xdr:row>14</xdr:row>
      <xdr:rowOff>1407767</xdr:rowOff>
    </xdr:to>
    <xdr:pic>
      <xdr:nvPicPr>
        <xdr:cNvPr id="24" name="Slika 33">
          <a:extLst>
            <a:ext uri="{FF2B5EF4-FFF2-40B4-BE49-F238E27FC236}">
              <a16:creationId xmlns:a16="http://schemas.microsoft.com/office/drawing/2014/main" id="{9DC83324-128B-42FA-ABC4-E469424540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38600" y="3924300"/>
          <a:ext cx="781050" cy="1369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1095375</xdr:colOff>
      <xdr:row>15</xdr:row>
      <xdr:rowOff>161925</xdr:rowOff>
    </xdr:from>
    <xdr:to>
      <xdr:col>2</xdr:col>
      <xdr:colOff>1590675</xdr:colOff>
      <xdr:row>15</xdr:row>
      <xdr:rowOff>846604</xdr:rowOff>
    </xdr:to>
    <xdr:pic>
      <xdr:nvPicPr>
        <xdr:cNvPr id="25" name="Slika 43">
          <a:extLst>
            <a:ext uri="{FF2B5EF4-FFF2-40B4-BE49-F238E27FC236}">
              <a16:creationId xmlns:a16="http://schemas.microsoft.com/office/drawing/2014/main" id="{63C7C51C-CB57-407E-87F8-57E86EE0A69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91000" y="5572125"/>
          <a:ext cx="495300" cy="684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1190625</xdr:colOff>
      <xdr:row>16</xdr:row>
      <xdr:rowOff>76200</xdr:rowOff>
    </xdr:from>
    <xdr:to>
      <xdr:col>2</xdr:col>
      <xdr:colOff>1543050</xdr:colOff>
      <xdr:row>16</xdr:row>
      <xdr:rowOff>1104900</xdr:rowOff>
    </xdr:to>
    <xdr:pic>
      <xdr:nvPicPr>
        <xdr:cNvPr id="26" name="Picture 11">
          <a:extLst>
            <a:ext uri="{FF2B5EF4-FFF2-40B4-BE49-F238E27FC236}">
              <a16:creationId xmlns:a16="http://schemas.microsoft.com/office/drawing/2014/main" id="{37FDA7FD-BFD6-4858-9059-E7C14A65513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86250" y="6467475"/>
          <a:ext cx="3524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18</xdr:row>
      <xdr:rowOff>190500</xdr:rowOff>
    </xdr:from>
    <xdr:to>
      <xdr:col>2</xdr:col>
      <xdr:colOff>876300</xdr:colOff>
      <xdr:row>18</xdr:row>
      <xdr:rowOff>885825</xdr:rowOff>
    </xdr:to>
    <xdr:pic>
      <xdr:nvPicPr>
        <xdr:cNvPr id="27" name="Slika 29">
          <a:extLst>
            <a:ext uri="{FF2B5EF4-FFF2-40B4-BE49-F238E27FC236}">
              <a16:creationId xmlns:a16="http://schemas.microsoft.com/office/drawing/2014/main" id="{A1F443F5-A2F2-433F-A277-7AC185BF994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09925" y="8982075"/>
          <a:ext cx="7620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981075</xdr:colOff>
      <xdr:row>18</xdr:row>
      <xdr:rowOff>95251</xdr:rowOff>
    </xdr:from>
    <xdr:to>
      <xdr:col>2</xdr:col>
      <xdr:colOff>2628900</xdr:colOff>
      <xdr:row>18</xdr:row>
      <xdr:rowOff>1019841</xdr:rowOff>
    </xdr:to>
    <xdr:pic>
      <xdr:nvPicPr>
        <xdr:cNvPr id="28" name="Slika 47">
          <a:extLst>
            <a:ext uri="{FF2B5EF4-FFF2-40B4-BE49-F238E27FC236}">
              <a16:creationId xmlns:a16="http://schemas.microsoft.com/office/drawing/2014/main" id="{4DB1D3CB-5072-49CF-95F9-7FD67240B53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076700" y="8886826"/>
          <a:ext cx="1647825" cy="924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914400</xdr:colOff>
      <xdr:row>19</xdr:row>
      <xdr:rowOff>142875</xdr:rowOff>
    </xdr:from>
    <xdr:to>
      <xdr:col>2</xdr:col>
      <xdr:colOff>1847850</xdr:colOff>
      <xdr:row>19</xdr:row>
      <xdr:rowOff>934535</xdr:rowOff>
    </xdr:to>
    <xdr:pic>
      <xdr:nvPicPr>
        <xdr:cNvPr id="29" name="Slika 45">
          <a:extLst>
            <a:ext uri="{FF2B5EF4-FFF2-40B4-BE49-F238E27FC236}">
              <a16:creationId xmlns:a16="http://schemas.microsoft.com/office/drawing/2014/main" id="{8E126802-D84C-4256-8379-AE7F3E1CE64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010025" y="10001250"/>
          <a:ext cx="933450" cy="79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1047750</xdr:colOff>
      <xdr:row>21</xdr:row>
      <xdr:rowOff>102268</xdr:rowOff>
    </xdr:from>
    <xdr:to>
      <xdr:col>2</xdr:col>
      <xdr:colOff>1657350</xdr:colOff>
      <xdr:row>21</xdr:row>
      <xdr:rowOff>1257300</xdr:rowOff>
    </xdr:to>
    <xdr:pic>
      <xdr:nvPicPr>
        <xdr:cNvPr id="30" name="Slika 4">
          <a:extLst>
            <a:ext uri="{FF2B5EF4-FFF2-40B4-BE49-F238E27FC236}">
              <a16:creationId xmlns:a16="http://schemas.microsoft.com/office/drawing/2014/main" id="{543C8EEE-0894-4A84-942C-3383F36C25F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143375" y="12313318"/>
          <a:ext cx="609600" cy="115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952500</xdr:colOff>
      <xdr:row>22</xdr:row>
      <xdr:rowOff>114300</xdr:rowOff>
    </xdr:from>
    <xdr:to>
      <xdr:col>2</xdr:col>
      <xdr:colOff>1733550</xdr:colOff>
      <xdr:row>22</xdr:row>
      <xdr:rowOff>1251618</xdr:rowOff>
    </xdr:to>
    <xdr:pic>
      <xdr:nvPicPr>
        <xdr:cNvPr id="31" name="Slika 52">
          <a:extLst>
            <a:ext uri="{FF2B5EF4-FFF2-40B4-BE49-F238E27FC236}">
              <a16:creationId xmlns:a16="http://schemas.microsoft.com/office/drawing/2014/main" id="{90E99C7E-6F33-491A-8A58-F296705E278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48125" y="13696950"/>
          <a:ext cx="781050" cy="1137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914400</xdr:colOff>
      <xdr:row>20</xdr:row>
      <xdr:rowOff>57150</xdr:rowOff>
    </xdr:from>
    <xdr:to>
      <xdr:col>2</xdr:col>
      <xdr:colOff>1838325</xdr:colOff>
      <xdr:row>20</xdr:row>
      <xdr:rowOff>1186392</xdr:rowOff>
    </xdr:to>
    <xdr:pic>
      <xdr:nvPicPr>
        <xdr:cNvPr id="32" name="Slika 49">
          <a:extLst>
            <a:ext uri="{FF2B5EF4-FFF2-40B4-BE49-F238E27FC236}">
              <a16:creationId xmlns:a16="http://schemas.microsoft.com/office/drawing/2014/main" id="{BB552044-0F5C-412D-B41E-8D749F85087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010025" y="10982325"/>
          <a:ext cx="923925" cy="112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457201</xdr:colOff>
      <xdr:row>23</xdr:row>
      <xdr:rowOff>38100</xdr:rowOff>
    </xdr:from>
    <xdr:to>
      <xdr:col>2</xdr:col>
      <xdr:colOff>2213303</xdr:colOff>
      <xdr:row>23</xdr:row>
      <xdr:rowOff>1238250</xdr:rowOff>
    </xdr:to>
    <xdr:pic>
      <xdr:nvPicPr>
        <xdr:cNvPr id="33" name="Slika 63">
          <a:extLst>
            <a:ext uri="{FF2B5EF4-FFF2-40B4-BE49-F238E27FC236}">
              <a16:creationId xmlns:a16="http://schemas.microsoft.com/office/drawing/2014/main" id="{5C8F5CB8-76DD-4F9C-8392-25BBAB768DBA}"/>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52826" y="14992350"/>
          <a:ext cx="1756102"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857250</xdr:colOff>
      <xdr:row>24</xdr:row>
      <xdr:rowOff>57149</xdr:rowOff>
    </xdr:from>
    <xdr:to>
      <xdr:col>2</xdr:col>
      <xdr:colOff>1724025</xdr:colOff>
      <xdr:row>24</xdr:row>
      <xdr:rowOff>1017912</xdr:rowOff>
    </xdr:to>
    <xdr:pic>
      <xdr:nvPicPr>
        <xdr:cNvPr id="34" name="Picture 20">
          <a:extLst>
            <a:ext uri="{FF2B5EF4-FFF2-40B4-BE49-F238E27FC236}">
              <a16:creationId xmlns:a16="http://schemas.microsoft.com/office/drawing/2014/main" id="{DA6A944D-643B-47E6-8583-2B3B9F97C789}"/>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52875" y="16287749"/>
          <a:ext cx="866775" cy="960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1047750</xdr:colOff>
      <xdr:row>25</xdr:row>
      <xdr:rowOff>76200</xdr:rowOff>
    </xdr:from>
    <xdr:to>
      <xdr:col>2</xdr:col>
      <xdr:colOff>1647825</xdr:colOff>
      <xdr:row>25</xdr:row>
      <xdr:rowOff>1123950</xdr:rowOff>
    </xdr:to>
    <xdr:pic>
      <xdr:nvPicPr>
        <xdr:cNvPr id="35" name="Picture 6">
          <a:extLst>
            <a:ext uri="{FF2B5EF4-FFF2-40B4-BE49-F238E27FC236}">
              <a16:creationId xmlns:a16="http://schemas.microsoft.com/office/drawing/2014/main" id="{C29CEEC6-2C94-4739-A9C1-600CD5D27D09}"/>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143375" y="17373600"/>
          <a:ext cx="60007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1076325</xdr:colOff>
      <xdr:row>26</xdr:row>
      <xdr:rowOff>38100</xdr:rowOff>
    </xdr:from>
    <xdr:to>
      <xdr:col>2</xdr:col>
      <xdr:colOff>1707132</xdr:colOff>
      <xdr:row>26</xdr:row>
      <xdr:rowOff>895350</xdr:rowOff>
    </xdr:to>
    <xdr:pic>
      <xdr:nvPicPr>
        <xdr:cNvPr id="36" name="Picture 18">
          <a:extLst>
            <a:ext uri="{FF2B5EF4-FFF2-40B4-BE49-F238E27FC236}">
              <a16:creationId xmlns:a16="http://schemas.microsoft.com/office/drawing/2014/main" id="{BC5546DD-7269-414F-B4D2-777953E83E1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171950" y="18526125"/>
          <a:ext cx="630807"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1009650</xdr:colOff>
      <xdr:row>27</xdr:row>
      <xdr:rowOff>142875</xdr:rowOff>
    </xdr:from>
    <xdr:to>
      <xdr:col>2</xdr:col>
      <xdr:colOff>1695450</xdr:colOff>
      <xdr:row>27</xdr:row>
      <xdr:rowOff>1137957</xdr:rowOff>
    </xdr:to>
    <xdr:pic>
      <xdr:nvPicPr>
        <xdr:cNvPr id="37" name="Picture 21">
          <a:extLst>
            <a:ext uri="{FF2B5EF4-FFF2-40B4-BE49-F238E27FC236}">
              <a16:creationId xmlns:a16="http://schemas.microsoft.com/office/drawing/2014/main" id="{02C02D0E-AE1E-4679-800B-A83BDAE9A424}"/>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105275" y="19554825"/>
          <a:ext cx="685800" cy="995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7"/>
  <sheetViews>
    <sheetView tabSelected="1" zoomScaleNormal="100" workbookViewId="0"/>
  </sheetViews>
  <sheetFormatPr defaultColWidth="9.140625" defaultRowHeight="12" customHeight="1" x14ac:dyDescent="0.25"/>
  <cols>
    <col min="1" max="1" width="4.28515625" style="32" customWidth="1"/>
    <col min="2" max="2" width="17.7109375" style="32" customWidth="1"/>
    <col min="3" max="3" width="0.140625" style="32" customWidth="1"/>
    <col min="4" max="4" width="21" style="32" customWidth="1"/>
    <col min="5" max="5" width="57.140625" style="32" customWidth="1"/>
    <col min="6" max="16384" width="9.140625" style="32"/>
  </cols>
  <sheetData>
    <row r="1" spans="1:5" s="17" customFormat="1" ht="12.75" customHeight="1" x14ac:dyDescent="0.25"/>
    <row r="2" spans="1:5" s="17" customFormat="1" ht="12.75" customHeight="1" x14ac:dyDescent="0.25"/>
    <row r="3" spans="1:5" s="17" customFormat="1" ht="12.75" customHeight="1" x14ac:dyDescent="0.25"/>
    <row r="4" spans="1:5" s="17" customFormat="1" ht="12.75" customHeight="1" x14ac:dyDescent="0.25"/>
    <row r="5" spans="1:5" s="17" customFormat="1" ht="12.75" customHeight="1" x14ac:dyDescent="0.25"/>
    <row r="6" spans="1:5" s="17" customFormat="1" ht="12.75" customHeight="1" x14ac:dyDescent="0.25"/>
    <row r="7" spans="1:5" s="17" customFormat="1" ht="12.75" customHeight="1" x14ac:dyDescent="0.25">
      <c r="A7" s="18" t="s">
        <v>120</v>
      </c>
      <c r="B7" s="18"/>
      <c r="C7" s="18"/>
      <c r="D7" s="18"/>
      <c r="E7" s="19"/>
    </row>
    <row r="8" spans="1:5" s="17" customFormat="1" ht="12.75" customHeight="1" x14ac:dyDescent="0.25">
      <c r="A8" s="18" t="s">
        <v>121</v>
      </c>
      <c r="B8" s="18"/>
      <c r="C8" s="18"/>
      <c r="D8" s="18"/>
      <c r="E8" s="19"/>
    </row>
    <row r="9" spans="1:5" s="17" customFormat="1" ht="12.75" customHeight="1" x14ac:dyDescent="0.25">
      <c r="A9" s="11" t="s">
        <v>122</v>
      </c>
      <c r="B9" s="11"/>
      <c r="C9" s="11"/>
      <c r="D9" s="11"/>
      <c r="E9" s="19"/>
    </row>
    <row r="10" spans="1:5" s="17" customFormat="1" ht="12.75" customHeight="1" x14ac:dyDescent="0.25">
      <c r="A10" s="19"/>
      <c r="B10" s="19"/>
      <c r="C10" s="19"/>
      <c r="D10" s="19"/>
      <c r="E10" s="19"/>
    </row>
    <row r="11" spans="1:5" s="17" customFormat="1" ht="15.75" customHeight="1" x14ac:dyDescent="0.25">
      <c r="A11" s="8"/>
      <c r="B11" s="8"/>
      <c r="C11" s="8"/>
      <c r="D11" s="8"/>
      <c r="E11" s="1" t="s">
        <v>123</v>
      </c>
    </row>
    <row r="12" spans="1:5" s="17" customFormat="1" ht="12.75" customHeight="1" x14ac:dyDescent="0.25">
      <c r="A12" s="8"/>
      <c r="B12" s="8"/>
      <c r="C12" s="8"/>
      <c r="D12" s="8"/>
      <c r="E12" s="1"/>
    </row>
    <row r="13" spans="1:5" s="17" customFormat="1" ht="19.5" customHeight="1" x14ac:dyDescent="0.25">
      <c r="A13" s="20" t="s">
        <v>28</v>
      </c>
      <c r="B13" s="20"/>
      <c r="C13" s="20"/>
      <c r="D13" s="20"/>
      <c r="E13" s="20"/>
    </row>
    <row r="14" spans="1:5" s="17" customFormat="1" ht="12.75" customHeight="1" x14ac:dyDescent="0.25">
      <c r="A14" s="8"/>
      <c r="B14" s="8"/>
      <c r="C14" s="8"/>
      <c r="D14" s="8"/>
      <c r="E14" s="8"/>
    </row>
    <row r="15" spans="1:5" s="17" customFormat="1" ht="12" customHeight="1" x14ac:dyDescent="0.25">
      <c r="A15" s="8" t="s">
        <v>29</v>
      </c>
      <c r="B15" s="8"/>
      <c r="C15" s="8"/>
      <c r="D15" s="8"/>
      <c r="E15" s="8"/>
    </row>
    <row r="16" spans="1:5" s="17" customFormat="1" ht="12" customHeight="1" x14ac:dyDescent="0.25">
      <c r="A16" s="8"/>
      <c r="B16" s="8"/>
      <c r="C16" s="8"/>
      <c r="D16" s="8"/>
      <c r="E16" s="8"/>
    </row>
    <row r="17" spans="1:5" s="7" customFormat="1" ht="24" customHeight="1" x14ac:dyDescent="0.25">
      <c r="A17" s="21" t="s">
        <v>124</v>
      </c>
      <c r="B17" s="21"/>
      <c r="C17" s="21"/>
      <c r="D17" s="21"/>
      <c r="E17" s="21"/>
    </row>
    <row r="18" spans="1:5" s="23" customFormat="1" ht="12" customHeight="1" x14ac:dyDescent="0.25">
      <c r="A18" s="22"/>
      <c r="B18" s="22"/>
      <c r="C18" s="22"/>
      <c r="D18" s="22"/>
      <c r="E18" s="22"/>
    </row>
    <row r="19" spans="1:5" s="23" customFormat="1" ht="12" customHeight="1" x14ac:dyDescent="0.25">
      <c r="A19" s="13" t="s">
        <v>44</v>
      </c>
      <c r="B19" s="13"/>
      <c r="C19" s="13"/>
      <c r="D19" s="13"/>
      <c r="E19" s="13"/>
    </row>
    <row r="20" spans="1:5" s="17" customFormat="1" ht="12" customHeight="1" x14ac:dyDescent="0.25">
      <c r="A20" s="13"/>
      <c r="B20" s="13"/>
      <c r="C20" s="13"/>
      <c r="D20" s="13"/>
      <c r="E20" s="13"/>
    </row>
    <row r="21" spans="1:5" s="17" customFormat="1" ht="12" customHeight="1" x14ac:dyDescent="0.25">
      <c r="A21" s="13" t="s">
        <v>125</v>
      </c>
      <c r="B21" s="13"/>
      <c r="C21" s="13"/>
      <c r="D21" s="13"/>
      <c r="E21" s="13"/>
    </row>
    <row r="22" spans="1:5" s="17" customFormat="1" ht="12" customHeight="1" x14ac:dyDescent="0.25">
      <c r="A22" s="13" t="s">
        <v>126</v>
      </c>
      <c r="B22" s="13"/>
      <c r="C22" s="13"/>
      <c r="D22" s="13"/>
      <c r="E22" s="13"/>
    </row>
    <row r="23" spans="1:5" s="17" customFormat="1" ht="12" customHeight="1" x14ac:dyDescent="0.25">
      <c r="A23" s="24" t="s">
        <v>127</v>
      </c>
      <c r="B23" s="24"/>
      <c r="C23" s="24"/>
      <c r="D23" s="24"/>
      <c r="E23" s="24"/>
    </row>
    <row r="24" spans="1:5" s="17" customFormat="1" ht="12" customHeight="1" x14ac:dyDescent="0.25">
      <c r="A24" s="25"/>
      <c r="B24" s="25"/>
      <c r="C24" s="25"/>
      <c r="D24" s="25"/>
      <c r="E24" s="25"/>
    </row>
    <row r="25" spans="1:5" s="17" customFormat="1" ht="24" customHeight="1" x14ac:dyDescent="0.25">
      <c r="A25" s="24" t="s">
        <v>34</v>
      </c>
      <c r="B25" s="24"/>
      <c r="C25" s="24"/>
      <c r="D25" s="24"/>
      <c r="E25" s="24"/>
    </row>
    <row r="26" spans="1:5" s="17" customFormat="1" ht="12" customHeight="1" x14ac:dyDescent="0.25">
      <c r="A26" s="26"/>
      <c r="B26" s="26"/>
      <c r="C26" s="26"/>
      <c r="D26" s="26"/>
      <c r="E26" s="26"/>
    </row>
    <row r="27" spans="1:5" s="7" customFormat="1" ht="24" customHeight="1" x14ac:dyDescent="0.25">
      <c r="A27" s="13" t="s">
        <v>128</v>
      </c>
      <c r="B27" s="13"/>
      <c r="C27" s="13"/>
      <c r="D27" s="13"/>
      <c r="E27" s="13"/>
    </row>
    <row r="28" spans="1:5" s="23" customFormat="1" ht="12" customHeight="1" x14ac:dyDescent="0.25">
      <c r="A28" s="27"/>
      <c r="B28" s="27"/>
      <c r="C28" s="27"/>
      <c r="D28" s="27"/>
      <c r="E28" s="27"/>
    </row>
    <row r="29" spans="1:5" s="23" customFormat="1" ht="12" customHeight="1" x14ac:dyDescent="0.25">
      <c r="A29" s="14" t="s">
        <v>50</v>
      </c>
      <c r="B29" s="14"/>
      <c r="C29" s="14"/>
      <c r="D29" s="14"/>
      <c r="E29" s="14"/>
    </row>
    <row r="30" spans="1:5" s="23" customFormat="1" ht="12" customHeight="1" x14ac:dyDescent="0.25">
      <c r="A30" s="28"/>
      <c r="B30" s="28"/>
      <c r="C30" s="28"/>
      <c r="D30" s="28"/>
      <c r="E30" s="28"/>
    </row>
    <row r="31" spans="1:5" s="7" customFormat="1" ht="12" customHeight="1" x14ac:dyDescent="0.25">
      <c r="A31" s="24" t="s">
        <v>129</v>
      </c>
      <c r="B31" s="24"/>
      <c r="C31" s="24"/>
      <c r="D31" s="24"/>
      <c r="E31" s="24"/>
    </row>
    <row r="32" spans="1:5" s="7" customFormat="1" ht="12" customHeight="1" x14ac:dyDescent="0.25">
      <c r="A32" s="25"/>
      <c r="B32" s="25"/>
      <c r="C32" s="25"/>
      <c r="D32" s="25"/>
      <c r="E32" s="25"/>
    </row>
    <row r="33" spans="1:5" s="29" customFormat="1" ht="48" customHeight="1" x14ac:dyDescent="0.25">
      <c r="A33" s="10" t="s">
        <v>89</v>
      </c>
      <c r="B33" s="10"/>
      <c r="C33" s="10"/>
      <c r="D33" s="10"/>
      <c r="E33" s="10"/>
    </row>
    <row r="34" spans="1:5" s="29" customFormat="1" ht="24" customHeight="1" x14ac:dyDescent="0.25">
      <c r="A34" s="10" t="s">
        <v>130</v>
      </c>
      <c r="B34" s="10"/>
      <c r="C34" s="10"/>
      <c r="D34" s="10"/>
      <c r="E34" s="10"/>
    </row>
    <row r="35" spans="1:5" s="29" customFormat="1" ht="12" customHeight="1" x14ac:dyDescent="0.25">
      <c r="A35" s="10" t="s">
        <v>90</v>
      </c>
      <c r="B35" s="10"/>
      <c r="C35" s="10"/>
      <c r="D35" s="10"/>
      <c r="E35" s="10"/>
    </row>
    <row r="36" spans="1:5" s="29" customFormat="1" ht="24" customHeight="1" x14ac:dyDescent="0.25">
      <c r="A36" s="10" t="s">
        <v>91</v>
      </c>
      <c r="B36" s="10"/>
      <c r="C36" s="10"/>
      <c r="D36" s="10"/>
      <c r="E36" s="10"/>
    </row>
    <row r="37" spans="1:5" s="30" customFormat="1" ht="12" customHeight="1" x14ac:dyDescent="0.25"/>
    <row r="38" spans="1:5" s="8" customFormat="1" ht="12" customHeight="1" x14ac:dyDescent="0.25">
      <c r="A38" s="31" t="s">
        <v>54</v>
      </c>
      <c r="B38" s="31"/>
      <c r="C38" s="31"/>
      <c r="D38" s="31"/>
      <c r="E38" s="31"/>
    </row>
    <row r="39" spans="1:5" s="8" customFormat="1" ht="24" customHeight="1" x14ac:dyDescent="0.25">
      <c r="A39" s="31" t="s">
        <v>55</v>
      </c>
      <c r="B39" s="31"/>
      <c r="C39" s="31"/>
      <c r="D39" s="31"/>
      <c r="E39" s="31"/>
    </row>
    <row r="40" spans="1:5" s="8" customFormat="1" ht="24" customHeight="1" x14ac:dyDescent="0.25">
      <c r="A40" s="31" t="s">
        <v>56</v>
      </c>
      <c r="B40" s="31"/>
      <c r="C40" s="31"/>
      <c r="D40" s="31"/>
      <c r="E40" s="31"/>
    </row>
    <row r="41" spans="1:5" s="8" customFormat="1" ht="12" customHeight="1" x14ac:dyDescent="0.25">
      <c r="A41" s="31" t="s">
        <v>57</v>
      </c>
      <c r="B41" s="31"/>
      <c r="C41" s="31"/>
      <c r="D41" s="31"/>
      <c r="E41" s="31"/>
    </row>
    <row r="42" spans="1:5" s="8" customFormat="1" ht="12" customHeight="1" x14ac:dyDescent="0.25">
      <c r="A42" s="31" t="s">
        <v>58</v>
      </c>
      <c r="B42" s="31"/>
      <c r="C42" s="31"/>
      <c r="D42" s="31"/>
      <c r="E42" s="31"/>
    </row>
    <row r="43" spans="1:5" s="8" customFormat="1" ht="12" customHeight="1" x14ac:dyDescent="0.25">
      <c r="A43" s="31" t="s">
        <v>59</v>
      </c>
      <c r="B43" s="31"/>
      <c r="C43" s="31"/>
      <c r="D43" s="31"/>
      <c r="E43" s="31"/>
    </row>
    <row r="44" spans="1:5" s="8" customFormat="1" ht="12" customHeight="1" x14ac:dyDescent="0.25">
      <c r="A44" s="31" t="s">
        <v>60</v>
      </c>
      <c r="B44" s="31"/>
      <c r="C44" s="31"/>
      <c r="D44" s="31"/>
      <c r="E44" s="31"/>
    </row>
    <row r="45" spans="1:5" s="8" customFormat="1" ht="36" customHeight="1" x14ac:dyDescent="0.25">
      <c r="A45" s="31" t="s">
        <v>61</v>
      </c>
      <c r="B45" s="31"/>
      <c r="C45" s="31"/>
      <c r="D45" s="31"/>
      <c r="E45" s="31"/>
    </row>
    <row r="46" spans="1:5" s="8" customFormat="1" ht="12" customHeight="1" x14ac:dyDescent="0.25">
      <c r="A46" s="31" t="s">
        <v>62</v>
      </c>
      <c r="B46" s="31"/>
      <c r="C46" s="31"/>
      <c r="D46" s="31"/>
      <c r="E46" s="31"/>
    </row>
    <row r="47" spans="1:5" s="8" customFormat="1" ht="12" customHeight="1" x14ac:dyDescent="0.25">
      <c r="A47" s="31" t="s">
        <v>63</v>
      </c>
      <c r="B47" s="31"/>
      <c r="C47" s="31"/>
      <c r="D47" s="31"/>
      <c r="E47" s="31"/>
    </row>
    <row r="48" spans="1:5" s="8" customFormat="1" ht="12" customHeight="1" x14ac:dyDescent="0.25">
      <c r="A48" s="31" t="s">
        <v>64</v>
      </c>
      <c r="B48" s="31"/>
      <c r="C48" s="31"/>
      <c r="D48" s="31"/>
      <c r="E48" s="31"/>
    </row>
    <row r="49" spans="1:5" s="8" customFormat="1" ht="12" customHeight="1" x14ac:dyDescent="0.25">
      <c r="A49" s="31" t="s">
        <v>65</v>
      </c>
      <c r="B49" s="31"/>
      <c r="C49" s="31"/>
      <c r="D49" s="31"/>
      <c r="E49" s="31"/>
    </row>
    <row r="50" spans="1:5" s="8" customFormat="1" ht="12" customHeight="1" x14ac:dyDescent="0.25">
      <c r="A50" s="31" t="s">
        <v>66</v>
      </c>
      <c r="B50" s="31"/>
      <c r="C50" s="31"/>
      <c r="D50" s="31"/>
      <c r="E50" s="31"/>
    </row>
    <row r="51" spans="1:5" s="8" customFormat="1" ht="12" customHeight="1" x14ac:dyDescent="0.25">
      <c r="A51" s="31" t="s">
        <v>67</v>
      </c>
      <c r="B51" s="31"/>
      <c r="C51" s="31"/>
      <c r="D51" s="31"/>
      <c r="E51" s="31"/>
    </row>
    <row r="52" spans="1:5" s="8" customFormat="1" ht="12" customHeight="1" x14ac:dyDescent="0.25">
      <c r="A52" s="31" t="s">
        <v>68</v>
      </c>
      <c r="B52" s="31"/>
      <c r="C52" s="31"/>
      <c r="D52" s="31"/>
      <c r="E52" s="31"/>
    </row>
    <row r="53" spans="1:5" s="8" customFormat="1" ht="48" customHeight="1" x14ac:dyDescent="0.25">
      <c r="A53" s="31" t="s">
        <v>69</v>
      </c>
      <c r="B53" s="31"/>
      <c r="C53" s="31"/>
      <c r="D53" s="31"/>
      <c r="E53" s="31"/>
    </row>
    <row r="54" spans="1:5" ht="12" customHeight="1" x14ac:dyDescent="0.25">
      <c r="A54" s="8"/>
      <c r="B54" s="8"/>
      <c r="C54" s="8"/>
      <c r="D54" s="8"/>
      <c r="E54" s="8"/>
    </row>
    <row r="55" spans="1:5" s="17" customFormat="1" ht="12" customHeight="1" x14ac:dyDescent="0.25">
      <c r="A55" s="8"/>
      <c r="B55" s="8"/>
      <c r="C55" s="8"/>
      <c r="D55" s="8"/>
      <c r="E55" s="1" t="s">
        <v>45</v>
      </c>
    </row>
    <row r="56" spans="1:5" s="17" customFormat="1" ht="12" customHeight="1" x14ac:dyDescent="0.25">
      <c r="A56" s="8"/>
      <c r="B56" s="8"/>
      <c r="C56" s="8"/>
      <c r="D56" s="8"/>
      <c r="E56" s="1"/>
    </row>
    <row r="57" spans="1:5" s="17" customFormat="1" ht="12" customHeight="1" x14ac:dyDescent="0.25">
      <c r="A57" s="8"/>
      <c r="B57" s="8"/>
      <c r="C57" s="8"/>
      <c r="D57" s="8"/>
      <c r="E57" s="2" t="s">
        <v>131</v>
      </c>
    </row>
    <row r="58" spans="1:5" s="17" customFormat="1" ht="12" customHeight="1" x14ac:dyDescent="0.25">
      <c r="A58" s="8"/>
      <c r="B58" s="8"/>
      <c r="C58" s="8"/>
      <c r="D58" s="8"/>
      <c r="E58" s="2" t="s">
        <v>43</v>
      </c>
    </row>
    <row r="59" spans="1:5" s="17" customFormat="1" ht="12" customHeight="1" x14ac:dyDescent="0.25">
      <c r="A59" s="8"/>
      <c r="B59" s="8"/>
      <c r="C59" s="8"/>
      <c r="D59" s="8"/>
      <c r="E59" s="33" t="s">
        <v>132</v>
      </c>
    </row>
    <row r="60" spans="1:5" s="17" customFormat="1" ht="12" customHeight="1" x14ac:dyDescent="0.25">
      <c r="A60" s="8"/>
      <c r="B60" s="8"/>
      <c r="C60" s="8"/>
      <c r="D60" s="8"/>
      <c r="E60" s="2"/>
    </row>
    <row r="61" spans="1:5" s="17" customFormat="1" ht="12" customHeight="1" x14ac:dyDescent="0.25">
      <c r="A61" s="12" t="s">
        <v>51</v>
      </c>
      <c r="B61" s="12"/>
      <c r="C61" s="8"/>
      <c r="D61" s="8"/>
      <c r="E61" s="2"/>
    </row>
    <row r="62" spans="1:5" s="17" customFormat="1" ht="12" customHeight="1" x14ac:dyDescent="0.25">
      <c r="A62" s="19"/>
      <c r="B62" s="8"/>
      <c r="C62" s="8"/>
      <c r="D62" s="8"/>
      <c r="E62" s="8"/>
    </row>
    <row r="63" spans="1:5" s="8" customFormat="1" ht="12" customHeight="1" x14ac:dyDescent="0.25">
      <c r="A63" s="12" t="s">
        <v>46</v>
      </c>
      <c r="B63" s="12"/>
      <c r="C63" s="12"/>
      <c r="D63" s="12"/>
      <c r="E63" s="12"/>
    </row>
    <row r="64" spans="1:5" s="8" customFormat="1" ht="12" customHeight="1" x14ac:dyDescent="0.25">
      <c r="A64" s="12" t="s">
        <v>133</v>
      </c>
      <c r="B64" s="12"/>
      <c r="C64" s="12"/>
      <c r="D64" s="12"/>
      <c r="E64" s="12"/>
    </row>
    <row r="65" spans="1:5" s="8" customFormat="1" ht="12" customHeight="1" x14ac:dyDescent="0.25">
      <c r="A65" s="8" t="s">
        <v>134</v>
      </c>
      <c r="B65" s="6"/>
    </row>
    <row r="66" spans="1:5" ht="12" customHeight="1" x14ac:dyDescent="0.25">
      <c r="A66" s="8"/>
      <c r="B66" s="8"/>
      <c r="C66" s="8"/>
      <c r="D66" s="8"/>
      <c r="E66" s="8"/>
    </row>
    <row r="67" spans="1:5" ht="12" customHeight="1" x14ac:dyDescent="0.25">
      <c r="A67" s="8"/>
      <c r="B67" s="8"/>
      <c r="C67" s="8"/>
      <c r="D67" s="8"/>
      <c r="E67" s="8"/>
    </row>
  </sheetData>
  <sheetProtection algorithmName="SHA-512" hashValue="iAAni45/qnot8ok7tt6gnpINJDQxWexYjWEbA+uvLQ9KnYPGEyIyetNcNueD9Cyd/ZYQaNCNi4eZk1GR70h4qQ==" saltValue="qrD7AgiVd6Tb3dim76TINQ==" spinCount="100000" sheet="1" objects="1" scenarios="1"/>
  <mergeCells count="39">
    <mergeCell ref="A52:E52"/>
    <mergeCell ref="A53:E53"/>
    <mergeCell ref="A45:E45"/>
    <mergeCell ref="A46:E46"/>
    <mergeCell ref="A47:E47"/>
    <mergeCell ref="A48:E48"/>
    <mergeCell ref="A49:E49"/>
    <mergeCell ref="A42:E42"/>
    <mergeCell ref="A43:E43"/>
    <mergeCell ref="A44:E44"/>
    <mergeCell ref="A50:E50"/>
    <mergeCell ref="A51:E51"/>
    <mergeCell ref="A64:E64"/>
    <mergeCell ref="A63:E63"/>
    <mergeCell ref="A61:B61"/>
    <mergeCell ref="A23:E23"/>
    <mergeCell ref="A13:E13"/>
    <mergeCell ref="A20:E20"/>
    <mergeCell ref="A21:E21"/>
    <mergeCell ref="A25:E25"/>
    <mergeCell ref="A26:E26"/>
    <mergeCell ref="A29:E29"/>
    <mergeCell ref="A31:E31"/>
    <mergeCell ref="A28:E28"/>
    <mergeCell ref="A38:E38"/>
    <mergeCell ref="A39:E39"/>
    <mergeCell ref="A40:E40"/>
    <mergeCell ref="A41:E41"/>
    <mergeCell ref="A7:D7"/>
    <mergeCell ref="A8:D8"/>
    <mergeCell ref="A9:D9"/>
    <mergeCell ref="A19:E19"/>
    <mergeCell ref="A22:E22"/>
    <mergeCell ref="A17:E17"/>
    <mergeCell ref="A33:E33"/>
    <mergeCell ref="A34:E34"/>
    <mergeCell ref="A35:E35"/>
    <mergeCell ref="A36:E36"/>
    <mergeCell ref="A27:E27"/>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7"/>
  <sheetViews>
    <sheetView zoomScaleNormal="100" workbookViewId="0">
      <selection activeCell="B16" sqref="B16"/>
    </sheetView>
  </sheetViews>
  <sheetFormatPr defaultColWidth="8.7109375" defaultRowHeight="12" x14ac:dyDescent="0.2"/>
  <cols>
    <col min="1" max="1" width="45.7109375" style="36" customWidth="1"/>
    <col min="2" max="2" width="42.7109375" style="36" customWidth="1"/>
    <col min="3" max="16384" width="8.7109375" style="36"/>
  </cols>
  <sheetData>
    <row r="7" spans="1:2" ht="12" customHeight="1" x14ac:dyDescent="0.2">
      <c r="A7" s="34" t="s">
        <v>135</v>
      </c>
      <c r="B7" s="35"/>
    </row>
    <row r="8" spans="1:2" ht="12" customHeight="1" x14ac:dyDescent="0.2">
      <c r="A8" s="34"/>
      <c r="B8" s="35"/>
    </row>
    <row r="9" spans="1:2" s="38" customFormat="1" ht="18" customHeight="1" x14ac:dyDescent="0.3">
      <c r="A9" s="37" t="s">
        <v>47</v>
      </c>
      <c r="B9" s="37"/>
    </row>
    <row r="10" spans="1:2" ht="12" customHeight="1" thickBot="1" x14ac:dyDescent="0.25">
      <c r="A10" s="39"/>
      <c r="B10" s="39"/>
    </row>
    <row r="11" spans="1:2" ht="12" customHeight="1" thickBot="1" x14ac:dyDescent="0.25">
      <c r="A11" s="40" t="s">
        <v>35</v>
      </c>
      <c r="B11" s="41"/>
    </row>
    <row r="12" spans="1:2" ht="12" customHeight="1" x14ac:dyDescent="0.2">
      <c r="A12" s="42" t="s">
        <v>1</v>
      </c>
      <c r="B12" s="43" t="s">
        <v>36</v>
      </c>
    </row>
    <row r="13" spans="1:2" ht="12" customHeight="1" x14ac:dyDescent="0.2">
      <c r="A13" s="44" t="s">
        <v>2</v>
      </c>
      <c r="B13" s="45" t="s">
        <v>37</v>
      </c>
    </row>
    <row r="14" spans="1:2" ht="12" customHeight="1" thickBot="1" x14ac:dyDescent="0.25">
      <c r="A14" s="46" t="s">
        <v>6</v>
      </c>
      <c r="B14" s="5">
        <v>59624928052</v>
      </c>
    </row>
    <row r="15" spans="1:2" ht="12" customHeight="1" thickBot="1" x14ac:dyDescent="0.25">
      <c r="A15" s="40" t="s">
        <v>4</v>
      </c>
      <c r="B15" s="41"/>
    </row>
    <row r="16" spans="1:2" ht="12" customHeight="1" x14ac:dyDescent="0.2">
      <c r="A16" s="42" t="s">
        <v>1</v>
      </c>
      <c r="B16" s="53"/>
    </row>
    <row r="17" spans="1:2" ht="12" customHeight="1" x14ac:dyDescent="0.2">
      <c r="A17" s="47" t="s">
        <v>2</v>
      </c>
      <c r="B17" s="54"/>
    </row>
    <row r="18" spans="1:2" ht="12" customHeight="1" x14ac:dyDescent="0.2">
      <c r="A18" s="47" t="s">
        <v>5</v>
      </c>
      <c r="B18" s="54"/>
    </row>
    <row r="19" spans="1:2" ht="12" customHeight="1" x14ac:dyDescent="0.2">
      <c r="A19" s="47" t="s">
        <v>6</v>
      </c>
      <c r="B19" s="54"/>
    </row>
    <row r="20" spans="1:2" ht="12" customHeight="1" x14ac:dyDescent="0.2">
      <c r="A20" s="47" t="s">
        <v>38</v>
      </c>
      <c r="B20" s="54"/>
    </row>
    <row r="21" spans="1:2" ht="12" customHeight="1" x14ac:dyDescent="0.2">
      <c r="A21" s="47" t="s">
        <v>7</v>
      </c>
      <c r="B21" s="54"/>
    </row>
    <row r="22" spans="1:2" ht="12" customHeight="1" x14ac:dyDescent="0.2">
      <c r="A22" s="47" t="s">
        <v>8</v>
      </c>
      <c r="B22" s="55"/>
    </row>
    <row r="23" spans="1:2" ht="12" customHeight="1" x14ac:dyDescent="0.2">
      <c r="A23" s="47" t="s">
        <v>3</v>
      </c>
      <c r="B23" s="54"/>
    </row>
    <row r="24" spans="1:2" ht="12" customHeight="1" x14ac:dyDescent="0.2">
      <c r="A24" s="47" t="s">
        <v>39</v>
      </c>
      <c r="B24" s="54"/>
    </row>
    <row r="25" spans="1:2" ht="12" customHeight="1" x14ac:dyDescent="0.2">
      <c r="A25" s="47" t="s">
        <v>9</v>
      </c>
      <c r="B25" s="54"/>
    </row>
    <row r="26" spans="1:2" ht="24" customHeight="1" thickBot="1" x14ac:dyDescent="0.25">
      <c r="A26" s="44" t="s">
        <v>70</v>
      </c>
      <c r="B26" s="56"/>
    </row>
    <row r="27" spans="1:2" ht="12" customHeight="1" thickBot="1" x14ac:dyDescent="0.25">
      <c r="A27" s="40" t="s">
        <v>10</v>
      </c>
      <c r="B27" s="41"/>
    </row>
    <row r="28" spans="1:2" ht="12" customHeight="1" x14ac:dyDescent="0.2">
      <c r="A28" s="42" t="s">
        <v>1</v>
      </c>
      <c r="B28" s="53"/>
    </row>
    <row r="29" spans="1:2" ht="12" customHeight="1" x14ac:dyDescent="0.2">
      <c r="A29" s="47" t="s">
        <v>2</v>
      </c>
      <c r="B29" s="54"/>
    </row>
    <row r="30" spans="1:2" ht="12" customHeight="1" x14ac:dyDescent="0.2">
      <c r="A30" s="47" t="s">
        <v>6</v>
      </c>
      <c r="B30" s="54"/>
    </row>
    <row r="31" spans="1:2" ht="12" customHeight="1" x14ac:dyDescent="0.2">
      <c r="A31" s="47" t="s">
        <v>38</v>
      </c>
      <c r="B31" s="54"/>
    </row>
    <row r="32" spans="1:2" ht="12" customHeight="1" x14ac:dyDescent="0.2">
      <c r="A32" s="47" t="s">
        <v>11</v>
      </c>
      <c r="B32" s="54"/>
    </row>
    <row r="33" spans="1:2" ht="12" customHeight="1" x14ac:dyDescent="0.2">
      <c r="A33" s="47" t="s">
        <v>12</v>
      </c>
      <c r="B33" s="54"/>
    </row>
    <row r="34" spans="1:2" ht="12" customHeight="1" x14ac:dyDescent="0.2">
      <c r="A34" s="47" t="s">
        <v>13</v>
      </c>
      <c r="B34" s="54"/>
    </row>
    <row r="35" spans="1:2" ht="12" customHeight="1" thickBot="1" x14ac:dyDescent="0.25">
      <c r="A35" s="47" t="s">
        <v>32</v>
      </c>
      <c r="B35" s="54"/>
    </row>
    <row r="36" spans="1:2" ht="12" customHeight="1" thickBot="1" x14ac:dyDescent="0.25">
      <c r="A36" s="40" t="s">
        <v>15</v>
      </c>
      <c r="B36" s="41"/>
    </row>
    <row r="37" spans="1:2" ht="24" customHeight="1" x14ac:dyDescent="0.2">
      <c r="A37" s="48" t="s">
        <v>11</v>
      </c>
      <c r="B37" s="49" t="s">
        <v>92</v>
      </c>
    </row>
    <row r="38" spans="1:2" ht="12" customHeight="1" x14ac:dyDescent="0.2">
      <c r="A38" s="42" t="s">
        <v>40</v>
      </c>
      <c r="B38" s="43" t="s">
        <v>136</v>
      </c>
    </row>
    <row r="39" spans="1:2" ht="12" customHeight="1" x14ac:dyDescent="0.2">
      <c r="A39" s="47" t="s">
        <v>16</v>
      </c>
      <c r="B39" s="57"/>
    </row>
    <row r="40" spans="1:2" ht="12" customHeight="1" x14ac:dyDescent="0.2">
      <c r="A40" s="47" t="s">
        <v>17</v>
      </c>
      <c r="B40" s="54"/>
    </row>
    <row r="41" spans="1:2" ht="12" customHeight="1" x14ac:dyDescent="0.2">
      <c r="A41" s="47" t="s">
        <v>18</v>
      </c>
      <c r="B41" s="57"/>
    </row>
    <row r="42" spans="1:2" ht="12" customHeight="1" x14ac:dyDescent="0.2">
      <c r="A42" s="47" t="s">
        <v>19</v>
      </c>
      <c r="B42" s="54"/>
    </row>
    <row r="43" spans="1:2" ht="12" customHeight="1" x14ac:dyDescent="0.2">
      <c r="A43" s="47" t="s">
        <v>20</v>
      </c>
      <c r="B43" s="4">
        <f>SUM(B39+B41)</f>
        <v>0</v>
      </c>
    </row>
    <row r="44" spans="1:2" ht="12" customHeight="1" x14ac:dyDescent="0.2">
      <c r="A44" s="47" t="s">
        <v>21</v>
      </c>
      <c r="B44" s="54"/>
    </row>
    <row r="45" spans="1:2" ht="12" customHeight="1" x14ac:dyDescent="0.2">
      <c r="A45" s="47" t="s">
        <v>22</v>
      </c>
      <c r="B45" s="50" t="s">
        <v>33</v>
      </c>
    </row>
    <row r="46" spans="1:2" ht="12" customHeight="1" thickBot="1" x14ac:dyDescent="0.25">
      <c r="A46" s="46" t="s">
        <v>23</v>
      </c>
      <c r="B46" s="5" t="s">
        <v>137</v>
      </c>
    </row>
    <row r="47" spans="1:2" ht="12" customHeight="1" x14ac:dyDescent="0.2">
      <c r="A47" s="35"/>
      <c r="B47" s="35"/>
    </row>
    <row r="48" spans="1:2" ht="12" customHeight="1" x14ac:dyDescent="0.2">
      <c r="A48" s="51" t="s">
        <v>48</v>
      </c>
      <c r="B48" s="52" t="s">
        <v>49</v>
      </c>
    </row>
    <row r="49" spans="1:2" ht="12" customHeight="1" x14ac:dyDescent="0.2">
      <c r="A49" s="58"/>
      <c r="B49" s="59"/>
    </row>
    <row r="50" spans="1:2" ht="12" customHeight="1" x14ac:dyDescent="0.2"/>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sheetData>
  <sheetProtection algorithmName="SHA-512" hashValue="eweo5zZl76kAP29hZvhh4pMXAbhCL6coxe6H70A3KW03jvqv9+EyaQUuABdNylV6eIlmfrQymbg6W+ZfX3RhGg==" saltValue="EMdW7Uo+p1MGqnzbauKLxw==" spinCount="100000" sheet="1" objects="1" scenarios="1"/>
  <protectedRanges>
    <protectedRange sqref="B39:B42" name="Raspon5_1"/>
    <protectedRange sqref="B16:B26" name="Raspon1_1"/>
    <protectedRange sqref="B28:B35" name="Raspon2_1"/>
    <protectedRange sqref="B44" name="Raspon3_1"/>
    <protectedRange sqref="B44" name="Raspon4_1"/>
    <protectedRange sqref="B44" name="Raspon6_1"/>
  </protectedRanges>
  <mergeCells count="5">
    <mergeCell ref="A9:B9"/>
    <mergeCell ref="A11:B11"/>
    <mergeCell ref="A15:B15"/>
    <mergeCell ref="A27:B27"/>
    <mergeCell ref="A36:B36"/>
  </mergeCell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43"/>
  <sheetViews>
    <sheetView zoomScaleNormal="100" workbookViewId="0">
      <selection activeCell="D13" sqref="D13"/>
    </sheetView>
  </sheetViews>
  <sheetFormatPr defaultColWidth="9.140625" defaultRowHeight="12" x14ac:dyDescent="0.25"/>
  <cols>
    <col min="1" max="1" width="5.7109375" style="61" customWidth="1"/>
    <col min="2" max="3" width="40.7109375" style="61" customWidth="1"/>
    <col min="4" max="4" width="30.7109375" style="61" customWidth="1"/>
    <col min="5" max="5" width="20.7109375" style="61" customWidth="1"/>
    <col min="6" max="8" width="15.7109375" style="61" customWidth="1"/>
    <col min="9" max="16384" width="9.140625" style="61"/>
  </cols>
  <sheetData>
    <row r="7" spans="1:8" ht="12" customHeight="1" x14ac:dyDescent="0.25">
      <c r="A7" s="15" t="s">
        <v>138</v>
      </c>
      <c r="B7" s="15"/>
      <c r="C7" s="60"/>
      <c r="D7" s="60"/>
      <c r="E7" s="60"/>
      <c r="F7" s="60"/>
      <c r="G7" s="60"/>
    </row>
    <row r="8" spans="1:8" ht="12" customHeight="1" x14ac:dyDescent="0.25">
      <c r="A8" s="9"/>
      <c r="B8" s="9"/>
      <c r="C8" s="60"/>
      <c r="D8" s="60"/>
      <c r="E8" s="60"/>
      <c r="F8" s="60"/>
      <c r="G8" s="60"/>
    </row>
    <row r="9" spans="1:8" ht="18" customHeight="1" x14ac:dyDescent="0.25">
      <c r="A9" s="62" t="s">
        <v>24</v>
      </c>
      <c r="B9" s="62"/>
      <c r="C9" s="62"/>
      <c r="D9" s="62"/>
      <c r="E9" s="62"/>
      <c r="F9" s="62"/>
      <c r="G9" s="62"/>
      <c r="H9" s="62"/>
    </row>
    <row r="10" spans="1:8" s="64" customFormat="1" ht="12" customHeight="1" x14ac:dyDescent="0.25">
      <c r="A10" s="63" t="s">
        <v>139</v>
      </c>
      <c r="B10" s="63"/>
      <c r="C10" s="63"/>
      <c r="D10" s="63"/>
      <c r="E10" s="63"/>
      <c r="F10" s="63"/>
      <c r="G10" s="63"/>
      <c r="H10" s="63"/>
    </row>
    <row r="11" spans="1:8" ht="12" customHeight="1" thickBot="1" x14ac:dyDescent="0.3">
      <c r="A11" s="60"/>
      <c r="B11" s="60"/>
      <c r="C11" s="60"/>
      <c r="D11" s="60"/>
      <c r="E11" s="60"/>
      <c r="F11" s="60"/>
      <c r="G11" s="60"/>
    </row>
    <row r="12" spans="1:8" s="69" customFormat="1" ht="24" customHeight="1" thickBot="1" x14ac:dyDescent="0.3">
      <c r="A12" s="65" t="s">
        <v>30</v>
      </c>
      <c r="B12" s="66" t="s">
        <v>31</v>
      </c>
      <c r="C12" s="67"/>
      <c r="D12" s="68" t="s">
        <v>93</v>
      </c>
      <c r="E12" s="65" t="s">
        <v>27</v>
      </c>
      <c r="F12" s="65" t="s">
        <v>140</v>
      </c>
      <c r="G12" s="65" t="s">
        <v>25</v>
      </c>
      <c r="H12" s="65" t="s">
        <v>26</v>
      </c>
    </row>
    <row r="13" spans="1:8" s="76" customFormat="1" ht="72" customHeight="1" x14ac:dyDescent="0.25">
      <c r="A13" s="70" t="s">
        <v>0</v>
      </c>
      <c r="B13" s="71" t="s">
        <v>102</v>
      </c>
      <c r="C13" s="72"/>
      <c r="D13" s="119"/>
      <c r="E13" s="73" t="s">
        <v>94</v>
      </c>
      <c r="F13" s="74">
        <v>1</v>
      </c>
      <c r="G13" s="123"/>
      <c r="H13" s="75">
        <f t="shared" ref="H13:H22" si="0">SUM(F13*G13)</f>
        <v>0</v>
      </c>
    </row>
    <row r="14" spans="1:8" s="76" customFormat="1" ht="36" customHeight="1" x14ac:dyDescent="0.25">
      <c r="A14" s="77" t="s">
        <v>71</v>
      </c>
      <c r="B14" s="78" t="s">
        <v>141</v>
      </c>
      <c r="C14" s="79"/>
      <c r="D14" s="120"/>
      <c r="E14" s="80" t="s">
        <v>94</v>
      </c>
      <c r="F14" s="81">
        <v>18</v>
      </c>
      <c r="G14" s="124"/>
      <c r="H14" s="82">
        <f t="shared" si="0"/>
        <v>0</v>
      </c>
    </row>
    <row r="15" spans="1:8" s="76" customFormat="1" ht="120" customHeight="1" x14ac:dyDescent="0.25">
      <c r="A15" s="77" t="s">
        <v>72</v>
      </c>
      <c r="B15" s="83" t="s">
        <v>103</v>
      </c>
      <c r="C15" s="84"/>
      <c r="D15" s="120"/>
      <c r="E15" s="80" t="s">
        <v>94</v>
      </c>
      <c r="F15" s="81">
        <v>2</v>
      </c>
      <c r="G15" s="124"/>
      <c r="H15" s="82">
        <f t="shared" si="0"/>
        <v>0</v>
      </c>
    </row>
    <row r="16" spans="1:8" s="76" customFormat="1" ht="77.25" customHeight="1" x14ac:dyDescent="0.25">
      <c r="A16" s="77" t="s">
        <v>73</v>
      </c>
      <c r="B16" s="85" t="s">
        <v>104</v>
      </c>
      <c r="C16" s="84"/>
      <c r="D16" s="120"/>
      <c r="E16" s="80" t="s">
        <v>94</v>
      </c>
      <c r="F16" s="81">
        <v>4</v>
      </c>
      <c r="G16" s="124"/>
      <c r="H16" s="82">
        <f t="shared" si="0"/>
        <v>0</v>
      </c>
    </row>
    <row r="17" spans="1:8" s="76" customFormat="1" ht="93" customHeight="1" x14ac:dyDescent="0.25">
      <c r="A17" s="77" t="s">
        <v>74</v>
      </c>
      <c r="B17" s="85" t="s">
        <v>105</v>
      </c>
      <c r="C17" s="84"/>
      <c r="D17" s="120"/>
      <c r="E17" s="80" t="s">
        <v>94</v>
      </c>
      <c r="F17" s="81">
        <v>3</v>
      </c>
      <c r="G17" s="124"/>
      <c r="H17" s="82">
        <f t="shared" si="0"/>
        <v>0</v>
      </c>
    </row>
    <row r="18" spans="1:8" s="76" customFormat="1" ht="48" customHeight="1" x14ac:dyDescent="0.25">
      <c r="A18" s="77" t="s">
        <v>75</v>
      </c>
      <c r="B18" s="78" t="s">
        <v>106</v>
      </c>
      <c r="C18" s="79"/>
      <c r="D18" s="120"/>
      <c r="E18" s="80" t="s">
        <v>94</v>
      </c>
      <c r="F18" s="81">
        <v>6</v>
      </c>
      <c r="G18" s="124"/>
      <c r="H18" s="82">
        <f t="shared" si="0"/>
        <v>0</v>
      </c>
    </row>
    <row r="19" spans="1:8" s="76" customFormat="1" ht="84" customHeight="1" x14ac:dyDescent="0.25">
      <c r="A19" s="77" t="s">
        <v>76</v>
      </c>
      <c r="B19" s="83" t="s">
        <v>107</v>
      </c>
      <c r="C19" s="84"/>
      <c r="D19" s="120"/>
      <c r="E19" s="80" t="s">
        <v>94</v>
      </c>
      <c r="F19" s="81">
        <v>1</v>
      </c>
      <c r="G19" s="124"/>
      <c r="H19" s="82">
        <f t="shared" si="0"/>
        <v>0</v>
      </c>
    </row>
    <row r="20" spans="1:8" s="76" customFormat="1" ht="84" customHeight="1" x14ac:dyDescent="0.25">
      <c r="A20" s="77" t="s">
        <v>77</v>
      </c>
      <c r="B20" s="83" t="s">
        <v>108</v>
      </c>
      <c r="C20" s="84"/>
      <c r="D20" s="120"/>
      <c r="E20" s="80" t="s">
        <v>94</v>
      </c>
      <c r="F20" s="81">
        <v>1</v>
      </c>
      <c r="G20" s="124"/>
      <c r="H20" s="82">
        <f t="shared" si="0"/>
        <v>0</v>
      </c>
    </row>
    <row r="21" spans="1:8" s="76" customFormat="1" ht="101.25" customHeight="1" x14ac:dyDescent="0.25">
      <c r="A21" s="77" t="s">
        <v>78</v>
      </c>
      <c r="B21" s="85" t="s">
        <v>109</v>
      </c>
      <c r="C21" s="84"/>
      <c r="D21" s="120"/>
      <c r="E21" s="80" t="s">
        <v>94</v>
      </c>
      <c r="F21" s="81">
        <v>1</v>
      </c>
      <c r="G21" s="124"/>
      <c r="H21" s="82">
        <f t="shared" si="0"/>
        <v>0</v>
      </c>
    </row>
    <row r="22" spans="1:8" s="76" customFormat="1" ht="108" customHeight="1" x14ac:dyDescent="0.25">
      <c r="A22" s="77" t="s">
        <v>79</v>
      </c>
      <c r="B22" s="83" t="s">
        <v>99</v>
      </c>
      <c r="C22" s="84"/>
      <c r="D22" s="120"/>
      <c r="E22" s="80" t="s">
        <v>94</v>
      </c>
      <c r="F22" s="81">
        <v>6</v>
      </c>
      <c r="G22" s="124"/>
      <c r="H22" s="82">
        <f t="shared" si="0"/>
        <v>0</v>
      </c>
    </row>
    <row r="23" spans="1:8" s="76" customFormat="1" ht="108" customHeight="1" x14ac:dyDescent="0.25">
      <c r="A23" s="77" t="s">
        <v>80</v>
      </c>
      <c r="B23" s="83" t="s">
        <v>110</v>
      </c>
      <c r="C23" s="84"/>
      <c r="D23" s="120"/>
      <c r="E23" s="80" t="s">
        <v>94</v>
      </c>
      <c r="F23" s="81">
        <v>1</v>
      </c>
      <c r="G23" s="124"/>
      <c r="H23" s="82">
        <f t="shared" ref="H23:H26" si="1">SUM(F23*G23)</f>
        <v>0</v>
      </c>
    </row>
    <row r="24" spans="1:8" s="76" customFormat="1" ht="100.5" customHeight="1" x14ac:dyDescent="0.25">
      <c r="A24" s="77" t="s">
        <v>81</v>
      </c>
      <c r="B24" s="85" t="s">
        <v>111</v>
      </c>
      <c r="C24" s="84"/>
      <c r="D24" s="120"/>
      <c r="E24" s="80" t="s">
        <v>94</v>
      </c>
      <c r="F24" s="81">
        <v>2</v>
      </c>
      <c r="G24" s="124"/>
      <c r="H24" s="82">
        <f t="shared" si="1"/>
        <v>0</v>
      </c>
    </row>
    <row r="25" spans="1:8" s="76" customFormat="1" ht="84" customHeight="1" x14ac:dyDescent="0.25">
      <c r="A25" s="77" t="s">
        <v>82</v>
      </c>
      <c r="B25" s="83" t="s">
        <v>112</v>
      </c>
      <c r="C25" s="84"/>
      <c r="D25" s="120"/>
      <c r="E25" s="80" t="s">
        <v>94</v>
      </c>
      <c r="F25" s="81">
        <v>2</v>
      </c>
      <c r="G25" s="124"/>
      <c r="H25" s="82">
        <f t="shared" si="1"/>
        <v>0</v>
      </c>
    </row>
    <row r="26" spans="1:8" s="76" customFormat="1" ht="93.75" customHeight="1" x14ac:dyDescent="0.25">
      <c r="A26" s="77" t="s">
        <v>83</v>
      </c>
      <c r="B26" s="85" t="s">
        <v>113</v>
      </c>
      <c r="C26" s="84"/>
      <c r="D26" s="120"/>
      <c r="E26" s="80" t="s">
        <v>94</v>
      </c>
      <c r="F26" s="81">
        <v>2</v>
      </c>
      <c r="G26" s="124"/>
      <c r="H26" s="82">
        <f t="shared" si="1"/>
        <v>0</v>
      </c>
    </row>
    <row r="27" spans="1:8" s="76" customFormat="1" ht="72.75" customHeight="1" x14ac:dyDescent="0.25">
      <c r="A27" s="77" t="s">
        <v>95</v>
      </c>
      <c r="B27" s="85" t="s">
        <v>114</v>
      </c>
      <c r="C27" s="84"/>
      <c r="D27" s="120"/>
      <c r="E27" s="80" t="s">
        <v>94</v>
      </c>
      <c r="F27" s="81">
        <v>45</v>
      </c>
      <c r="G27" s="124"/>
      <c r="H27" s="82">
        <f t="shared" ref="H27:H30" si="2">SUM(F27*G27)</f>
        <v>0</v>
      </c>
    </row>
    <row r="28" spans="1:8" s="76" customFormat="1" ht="96" customHeight="1" x14ac:dyDescent="0.25">
      <c r="A28" s="77" t="s">
        <v>96</v>
      </c>
      <c r="B28" s="83" t="s">
        <v>115</v>
      </c>
      <c r="C28" s="84"/>
      <c r="D28" s="120"/>
      <c r="E28" s="80" t="s">
        <v>94</v>
      </c>
      <c r="F28" s="81">
        <v>3</v>
      </c>
      <c r="G28" s="124"/>
      <c r="H28" s="82">
        <f t="shared" si="2"/>
        <v>0</v>
      </c>
    </row>
    <row r="29" spans="1:8" s="76" customFormat="1" ht="48" customHeight="1" x14ac:dyDescent="0.25">
      <c r="A29" s="77" t="s">
        <v>97</v>
      </c>
      <c r="B29" s="78" t="s">
        <v>116</v>
      </c>
      <c r="C29" s="79"/>
      <c r="D29" s="120"/>
      <c r="E29" s="80" t="s">
        <v>94</v>
      </c>
      <c r="F29" s="81">
        <v>1</v>
      </c>
      <c r="G29" s="124"/>
      <c r="H29" s="82">
        <f t="shared" si="2"/>
        <v>0</v>
      </c>
    </row>
    <row r="30" spans="1:8" s="76" customFormat="1" ht="48" customHeight="1" x14ac:dyDescent="0.25">
      <c r="A30" s="77" t="s">
        <v>98</v>
      </c>
      <c r="B30" s="78" t="s">
        <v>117</v>
      </c>
      <c r="C30" s="79"/>
      <c r="D30" s="120"/>
      <c r="E30" s="80" t="s">
        <v>94</v>
      </c>
      <c r="F30" s="81">
        <v>2</v>
      </c>
      <c r="G30" s="124"/>
      <c r="H30" s="82">
        <f t="shared" si="2"/>
        <v>0</v>
      </c>
    </row>
    <row r="31" spans="1:8" s="76" customFormat="1" ht="24" customHeight="1" x14ac:dyDescent="0.25">
      <c r="A31" s="86" t="s">
        <v>100</v>
      </c>
      <c r="B31" s="78" t="s">
        <v>118</v>
      </c>
      <c r="C31" s="79"/>
      <c r="D31" s="121"/>
      <c r="E31" s="87" t="s">
        <v>94</v>
      </c>
      <c r="F31" s="88">
        <v>2</v>
      </c>
      <c r="G31" s="125"/>
      <c r="H31" s="89">
        <f t="shared" ref="H31" si="3">SUM(F31*G31)</f>
        <v>0</v>
      </c>
    </row>
    <row r="32" spans="1:8" s="76" customFormat="1" ht="24" customHeight="1" thickBot="1" x14ac:dyDescent="0.3">
      <c r="A32" s="90" t="s">
        <v>101</v>
      </c>
      <c r="B32" s="91" t="s">
        <v>119</v>
      </c>
      <c r="C32" s="92"/>
      <c r="D32" s="122"/>
      <c r="E32" s="93" t="s">
        <v>94</v>
      </c>
      <c r="F32" s="94">
        <v>2</v>
      </c>
      <c r="G32" s="126"/>
      <c r="H32" s="95">
        <f t="shared" ref="H32" si="4">SUM(F32*G32)</f>
        <v>0</v>
      </c>
    </row>
    <row r="33" spans="1:9" s="100" customFormat="1" ht="12" customHeight="1" thickBot="1" x14ac:dyDescent="0.3">
      <c r="A33" s="96" t="s">
        <v>52</v>
      </c>
      <c r="B33" s="97"/>
      <c r="C33" s="97"/>
      <c r="D33" s="97"/>
      <c r="E33" s="97"/>
      <c r="F33" s="97"/>
      <c r="G33" s="98"/>
      <c r="H33" s="99">
        <f>SUM(H13:H32)</f>
        <v>0</v>
      </c>
    </row>
    <row r="34" spans="1:9" s="100" customFormat="1" ht="12" customHeight="1" thickBot="1" x14ac:dyDescent="0.3">
      <c r="A34" s="101" t="s">
        <v>41</v>
      </c>
      <c r="B34" s="102"/>
      <c r="C34" s="102"/>
      <c r="D34" s="102"/>
      <c r="E34" s="102"/>
      <c r="F34" s="102"/>
      <c r="G34" s="103"/>
      <c r="H34" s="127"/>
    </row>
    <row r="35" spans="1:9" s="100" customFormat="1" ht="12" customHeight="1" thickBot="1" x14ac:dyDescent="0.3">
      <c r="A35" s="104" t="s">
        <v>53</v>
      </c>
      <c r="B35" s="105"/>
      <c r="C35" s="105"/>
      <c r="D35" s="105"/>
      <c r="E35" s="105"/>
      <c r="F35" s="105"/>
      <c r="G35" s="105"/>
      <c r="H35" s="106">
        <f>SUM(H33:H34)</f>
        <v>0</v>
      </c>
    </row>
    <row r="36" spans="1:9" s="100" customFormat="1" ht="12" customHeight="1" x14ac:dyDescent="0.25">
      <c r="A36" s="107" t="s">
        <v>42</v>
      </c>
      <c r="B36" s="108"/>
      <c r="C36" s="109" t="s">
        <v>142</v>
      </c>
      <c r="D36" s="109"/>
      <c r="E36" s="109"/>
      <c r="F36" s="109"/>
      <c r="G36" s="109"/>
      <c r="H36" s="110"/>
    </row>
    <row r="37" spans="1:9" s="100" customFormat="1" ht="12" customHeight="1" x14ac:dyDescent="0.25">
      <c r="A37" s="111" t="s">
        <v>14</v>
      </c>
      <c r="B37" s="112"/>
      <c r="C37" s="113" t="s">
        <v>143</v>
      </c>
      <c r="D37" s="113"/>
      <c r="E37" s="113"/>
      <c r="F37" s="113"/>
      <c r="G37" s="113"/>
      <c r="H37" s="114"/>
    </row>
    <row r="38" spans="1:9" s="100" customFormat="1" ht="12" customHeight="1" x14ac:dyDescent="0.25">
      <c r="A38" s="111" t="s">
        <v>84</v>
      </c>
      <c r="B38" s="112"/>
      <c r="C38" s="113" t="s">
        <v>85</v>
      </c>
      <c r="D38" s="113"/>
      <c r="E38" s="113"/>
      <c r="F38" s="113"/>
      <c r="G38" s="113"/>
      <c r="H38" s="114"/>
    </row>
    <row r="39" spans="1:9" s="100" customFormat="1" ht="12" customHeight="1" x14ac:dyDescent="0.25">
      <c r="A39" s="111" t="s">
        <v>86</v>
      </c>
      <c r="B39" s="112"/>
      <c r="C39" s="113" t="s">
        <v>87</v>
      </c>
      <c r="D39" s="113"/>
      <c r="E39" s="113"/>
      <c r="F39" s="113"/>
      <c r="G39" s="113"/>
      <c r="H39" s="114"/>
    </row>
    <row r="40" spans="1:9" s="100" customFormat="1" ht="12" customHeight="1" thickBot="1" x14ac:dyDescent="0.3">
      <c r="A40" s="115" t="s">
        <v>88</v>
      </c>
      <c r="B40" s="116"/>
      <c r="C40" s="117" t="s">
        <v>144</v>
      </c>
      <c r="D40" s="117"/>
      <c r="E40" s="117"/>
      <c r="F40" s="117"/>
      <c r="G40" s="117"/>
      <c r="H40" s="118"/>
    </row>
    <row r="41" spans="1:9" s="100" customFormat="1" ht="12.75" x14ac:dyDescent="0.25">
      <c r="A41" s="60"/>
      <c r="B41" s="60"/>
      <c r="C41" s="60"/>
      <c r="D41" s="60"/>
      <c r="E41" s="60"/>
      <c r="F41" s="60"/>
      <c r="G41" s="60"/>
      <c r="H41" s="60"/>
    </row>
    <row r="42" spans="1:9" s="100" customFormat="1" ht="12.75" customHeight="1" x14ac:dyDescent="0.25">
      <c r="A42" s="15" t="s">
        <v>48</v>
      </c>
      <c r="B42" s="15"/>
      <c r="C42" s="61"/>
      <c r="D42" s="61"/>
      <c r="E42" s="61"/>
      <c r="F42" s="16" t="s">
        <v>49</v>
      </c>
      <c r="G42" s="16"/>
      <c r="H42" s="16"/>
      <c r="I42" s="3"/>
    </row>
    <row r="43" spans="1:9" ht="12" customHeight="1" x14ac:dyDescent="0.25">
      <c r="A43" s="128"/>
      <c r="B43" s="128"/>
      <c r="F43" s="129"/>
      <c r="G43" s="129"/>
      <c r="H43" s="129"/>
    </row>
  </sheetData>
  <sheetProtection algorithmName="SHA-512" hashValue="oZ4Bs1zhKuMGgqQXA4GD98lPX0Q0BfYGK/aiCogxnXDWhLPP1xYFxiI6HEt6XZ2lbLZVdS4pqVFk8//XMhnkiw==" saltValue="6eJwdiX0rOUZi2/3ahEItg==" spinCount="100000" sheet="1" objects="1" scenarios="1"/>
  <protectedRanges>
    <protectedRange sqref="G33:G40" name="Raspon4_3_2"/>
  </protectedRanges>
  <mergeCells count="27">
    <mergeCell ref="A33:G33"/>
    <mergeCell ref="A34:G34"/>
    <mergeCell ref="A35:G35"/>
    <mergeCell ref="A7:B7"/>
    <mergeCell ref="A9:H9"/>
    <mergeCell ref="A10:H10"/>
    <mergeCell ref="B31:C31"/>
    <mergeCell ref="B32:C32"/>
    <mergeCell ref="A36:B36"/>
    <mergeCell ref="C36:H36"/>
    <mergeCell ref="A37:B37"/>
    <mergeCell ref="C37:H37"/>
    <mergeCell ref="A38:B38"/>
    <mergeCell ref="C38:H38"/>
    <mergeCell ref="A43:B43"/>
    <mergeCell ref="A39:B39"/>
    <mergeCell ref="C39:H39"/>
    <mergeCell ref="A40:B40"/>
    <mergeCell ref="C40:H40"/>
    <mergeCell ref="A42:B42"/>
    <mergeCell ref="F42:H42"/>
    <mergeCell ref="F43:H43"/>
    <mergeCell ref="B14:C14"/>
    <mergeCell ref="B12:C12"/>
    <mergeCell ref="B18:C18"/>
    <mergeCell ref="B29:C29"/>
    <mergeCell ref="B30:C30"/>
  </mergeCells>
  <pageMargins left="0.7" right="0.7"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2025-07-18T11:50:43Z</cp:lastPrinted>
  <dcterms:created xsi:type="dcterms:W3CDTF">2015-01-15T09:53:58Z</dcterms:created>
  <dcterms:modified xsi:type="dcterms:W3CDTF">2025-07-18T12:30:32Z</dcterms:modified>
</cp:coreProperties>
</file>