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vkruljac\Desktop\"/>
    </mc:Choice>
  </mc:AlternateContent>
  <xr:revisionPtr revIDLastSave="0" documentId="13_ncr:1_{8E9030F5-9385-40E0-95AB-1317E3C39A62}" xr6:coauthVersionLast="37" xr6:coauthVersionMax="37" xr10:uidLastSave="{00000000-0000-0000-0000-000000000000}"/>
  <bookViews>
    <workbookView xWindow="0" yWindow="0" windowWidth="19200" windowHeight="6360" xr2:uid="{00000000-000D-0000-FFFF-FFFF00000000}"/>
  </bookViews>
  <sheets>
    <sheet name="Poziv na dostavu ponude" sheetId="1" r:id="rId1"/>
    <sheet name="Privitak 1." sheetId="15" r:id="rId2"/>
    <sheet name="Privitak 2." sheetId="13" r:id="rId3"/>
  </sheets>
  <calcPr calcId="179021"/>
</workbook>
</file>

<file path=xl/calcChain.xml><?xml version="1.0" encoding="utf-8"?>
<calcChain xmlns="http://schemas.openxmlformats.org/spreadsheetml/2006/main">
  <c r="H92" i="13" l="1"/>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46" i="13"/>
  <c r="H45" i="13"/>
  <c r="H40" i="13"/>
  <c r="H39" i="13"/>
  <c r="H38" i="13"/>
  <c r="H33" i="13"/>
  <c r="H32" i="13"/>
  <c r="H31" i="13"/>
  <c r="H30" i="13"/>
  <c r="H28" i="13"/>
  <c r="H27" i="13"/>
  <c r="H23" i="13"/>
  <c r="H21" i="13"/>
  <c r="H20" i="13"/>
  <c r="H18" i="13"/>
  <c r="H37" i="13" l="1"/>
  <c r="H36" i="13"/>
  <c r="H35" i="13"/>
  <c r="H34" i="13"/>
  <c r="H29" i="13"/>
  <c r="H26" i="13"/>
  <c r="H25" i="13"/>
  <c r="H24" i="13"/>
  <c r="H22" i="13"/>
  <c r="H19" i="13"/>
  <c r="H17" i="13"/>
  <c r="H16" i="13"/>
  <c r="H15" i="13"/>
  <c r="H14" i="13"/>
  <c r="H13" i="13"/>
  <c r="H53" i="13"/>
  <c r="H52" i="13"/>
  <c r="H51" i="13"/>
  <c r="H50" i="13"/>
  <c r="H49" i="13"/>
  <c r="H48" i="13"/>
  <c r="H47" i="13"/>
  <c r="H44" i="13"/>
  <c r="H43" i="13"/>
  <c r="H42" i="13"/>
  <c r="H41" i="13"/>
  <c r="H93" i="13" l="1"/>
  <c r="B43" i="15"/>
  <c r="H95" i="13" l="1"/>
</calcChain>
</file>

<file path=xl/sharedStrings.xml><?xml version="1.0" encoding="utf-8"?>
<sst xmlns="http://schemas.openxmlformats.org/spreadsheetml/2006/main" count="374" uniqueCount="271">
  <si>
    <t>1.</t>
  </si>
  <si>
    <t>Naziv:</t>
  </si>
  <si>
    <t>Sjedište:</t>
  </si>
  <si>
    <t>Tel:</t>
  </si>
  <si>
    <t>PONUDITELJ</t>
  </si>
  <si>
    <t>Adresa za dostavu pošte:</t>
  </si>
  <si>
    <t>OIB ili nacionalni identifikacijski br:</t>
  </si>
  <si>
    <t>Je li u sustavu PDV-a:</t>
  </si>
  <si>
    <t>Kontakt osoba:</t>
  </si>
  <si>
    <t>Naziv zajednice ponuditelja čiji je član:</t>
  </si>
  <si>
    <t>Član zajednice ponuditelja koji je ovlašten za komunikaciju s naručiteljicom:</t>
  </si>
  <si>
    <t>PODIZVODITELJ</t>
  </si>
  <si>
    <t>Predmet:</t>
  </si>
  <si>
    <t>Količina:</t>
  </si>
  <si>
    <t>Vrijednost:</t>
  </si>
  <si>
    <t>Mjesto isporuke:</t>
  </si>
  <si>
    <t>PONUDA</t>
  </si>
  <si>
    <t>Cijena ponude bez PDV-a (brojkama):</t>
  </si>
  <si>
    <t>Cijena ponude bez PDV-a (slovima):</t>
  </si>
  <si>
    <t>Iznos PDV-a (brojkama):</t>
  </si>
  <si>
    <t>Iznos PDV-a (slovima):</t>
  </si>
  <si>
    <t>Cijena ponude s PDV-om (brojkama):</t>
  </si>
  <si>
    <t>Cijena ponude s PDV-om (slovima):</t>
  </si>
  <si>
    <t xml:space="preserve">Promjenjivost cijene: </t>
  </si>
  <si>
    <t xml:space="preserve">Rok valjanosti ponude: </t>
  </si>
  <si>
    <t>TROŠKOVNIK</t>
  </si>
  <si>
    <t>POJEDINAČNA CIJENA BEZ PDV-A</t>
  </si>
  <si>
    <t>UKUPNA CIJENA BEZ PDV-A</t>
  </si>
  <si>
    <t>JEDINICA MJERE</t>
  </si>
  <si>
    <t>POZIV NA DOSTAVU PONUDE</t>
  </si>
  <si>
    <t>Poštovani,</t>
  </si>
  <si>
    <t>BR.</t>
  </si>
  <si>
    <t>STAVKA</t>
  </si>
  <si>
    <t>Postotni dio ugovora koji se daje u podugovor:</t>
  </si>
  <si>
    <t>cijena je nepromjenjiva za cijelo vrijeme trajanja ugovora</t>
  </si>
  <si>
    <t>NARUČITELJ</t>
  </si>
  <si>
    <t>Sveučilište Sjever</t>
  </si>
  <si>
    <t>Trg Dr. Žarka Dolinara 1, 48000 Koprivnica</t>
  </si>
  <si>
    <t>IBAN:</t>
  </si>
  <si>
    <t>E-mail adresa:</t>
  </si>
  <si>
    <t>Evidencijski broj Plana nabave:</t>
  </si>
  <si>
    <t>IZNOS PDV-A:</t>
  </si>
  <si>
    <t>Rok isporuke:</t>
  </si>
  <si>
    <r>
      <t>Simona Hutinec, mag.oec.</t>
    </r>
    <r>
      <rPr>
        <sz val="9"/>
        <rFont val="UniN Reg"/>
        <family val="3"/>
      </rPr>
      <t>, v. r.</t>
    </r>
  </si>
  <si>
    <r>
      <t>Sandra Sever</t>
    </r>
    <r>
      <rPr>
        <sz val="9"/>
        <rFont val="UniN Reg"/>
        <family val="3"/>
      </rPr>
      <t>, v. r.</t>
    </r>
  </si>
  <si>
    <t>Ponuda se sastoji od ispunjenih otključanih ružičastih ćelija Ponudbenog lista i Troškovnika u Microsoft Excelu iz privitka ovog Poziva.</t>
  </si>
  <si>
    <r>
      <t xml:space="preserve">Kako bi štetu prouzročenu neispunjenjem ili neurednim ispunjenjem ugovora od strane isporučitelja, nakon pisanog upozorenja, naručitelj naknadio iz jamstva, ako vrijednost ugovora bez PDV-a bude iznosila najmanje </t>
    </r>
    <r>
      <rPr>
        <u/>
        <sz val="9"/>
        <rFont val="UniN Reg"/>
        <family val="3"/>
      </rPr>
      <t>5.000.00 €</t>
    </r>
    <r>
      <rPr>
        <sz val="9"/>
        <rFont val="UniN Reg"/>
        <family val="3"/>
      </rPr>
      <t>, u roku do 10 dana od sklapanja ugovora isporučitelj će dostaviti naručitelju jamstvo za uredno ispunjenje ugovora u iznosu od 10% ugovorene vrijednosti bez PDV-a u obliku:</t>
    </r>
  </si>
  <si>
    <t>Stručno povjerenstvo naručitelja:</t>
  </si>
  <si>
    <r>
      <t xml:space="preserve">1. </t>
    </r>
    <r>
      <rPr>
        <u/>
        <sz val="9"/>
        <rFont val="UniN Reg"/>
        <family val="3"/>
      </rPr>
      <t>https://www.unin.hr/category/javna_nabava/</t>
    </r>
  </si>
  <si>
    <t>PONUDBENI LIST</t>
  </si>
  <si>
    <t>Mjesto i datum sastavljanja ponude:</t>
  </si>
  <si>
    <t>Ime i prezime osobe ovlaštene za zastupanje:</t>
  </si>
  <si>
    <t>U cijenu ponude bez PDV-a moraju biti uračunati svi posebni porezi, trošarine, carine i ostali troškovi, ako postoje, te popusti.</t>
  </si>
  <si>
    <t>Dostaviti:</t>
  </si>
  <si>
    <t>do 60 dana od dana otvaranja ponuda</t>
  </si>
  <si>
    <t>kom.</t>
  </si>
  <si>
    <t>UKUPNA CIJENA BEZ PDV-A:</t>
  </si>
  <si>
    <t>UKUPNA CIJENA S PDV-OM:</t>
  </si>
  <si>
    <t>2. bjanko zadužnice potvrđene kod javnog bilježnika, a</t>
  </si>
  <si>
    <t>naručitelj će vratiti isporučitelju nenaplaćeni dio jamstva u roku do najviše 40 dana duljem od isteka ugovorenog roka isporuke predmeta nabave uz zadržavanje preslike bjanko zadužnice.</t>
  </si>
  <si>
    <t>Ugovor se može izmijeniti tijekom njegovog trajanja bez provedbe nove nabave:</t>
  </si>
  <si>
    <t>1. radi dodatne nabave od prvotnog ugovaratelja za kojom se ukazala potreba, a nije bila uključena u prvotnu nabavu, ako promjena ugovaratelja</t>
  </si>
  <si>
    <t>a. nije moguća zbog ekonomskih ili tehničkih razloga kao što su zahtjevi za međuzamjenjivošću i interoperabilnošću s predmetom nabave koji je nabavljen u okviru prvotne nabave te</t>
  </si>
  <si>
    <t>b. prouzročila bi naručitelju značajne poteškoće ili znatno povećavanje troškova;</t>
  </si>
  <si>
    <t>2. ako su ukupno ispunjeni sljedeći uvjeti</t>
  </si>
  <si>
    <t>a. do potrebe za izmjenom došlo je zbog okolnosti koje naručitelj nije mogao predvidjeti i</t>
  </si>
  <si>
    <t>b. izmjenom se ne mijenja cjelokupna priroda ugovora;</t>
  </si>
  <si>
    <t>3. zbog općeg ili djelomičnoga pravnog sljedništva prvotnog ugovaratelja, nakon restrukturiranja, uključujući preuzimanje, spajanje, stjecanje ili insolventnost, od strane drugoga gospodarskog subjekta koji ispunjava prvotno utvrđene kriterije odabira gospodarskog subjekta, pod uvjetom da to ne predstavlja drugu značajnu izmjenu ugovora;</t>
  </si>
  <si>
    <t>4. zbog obveze neposrednog plaćanja podugovarateljima;</t>
  </si>
  <si>
    <t>5. ako se izmjenom ne unose uvjeti koji bi, da su bili dio prvotne nabave, dopustili prihvaćanje</t>
  </si>
  <si>
    <t>a. gospodarskih subjekata različitih od prvotno odabranog,</t>
  </si>
  <si>
    <t>b. ponuda različitih od prvotno prihvaćene ili</t>
  </si>
  <si>
    <t>c. dodatnih sudionika u nabavu;</t>
  </si>
  <si>
    <t>6. ako se izmjenom ne mijenja ekonomsku ravnotežu ugovora u korist ugovaratelja na način koji nije predviđen prvotnim ugovorom;</t>
  </si>
  <si>
    <t>7. ako se izmjenom ne povećava značajno opseg ugovora kao i</t>
  </si>
  <si>
    <t xml:space="preserve">8. ako novi ugovaratelj ne zamijeni onoga kojem je naručitelj prvotno dodijelio ugovor, izuzev u slučajevima iz t. 3-4, pri čemu ukupno povećanje cijene ne smije biti veće od 50% vrijednosti prvotnog ugovora i ukupna vrijednost ugovora bez PDV-a mora biti manja od praga javne nabave, a ako je učinjeno nekoliko uzastopnih izmjena, ograničenje do 50% vrijednosti prvotnog ugovora procjenjuje se na temelju neto ukupne vrijednosti svih uzastopnih izmjena. </t>
  </si>
  <si>
    <t>Jednakovrijedno:</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</si>
  <si>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</si>
  <si>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</si>
  <si>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</si>
  <si>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</si>
  <si>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</si>
  <si>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</si>
  <si>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</si>
  <si>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</si>
  <si>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</si>
  <si>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</si>
  <si>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</si>
  <si>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</si>
  <si>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</si>
  <si>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</si>
  <si>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</si>
  <si>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</si>
  <si>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</si>
  <si>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</si>
  <si>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</si>
  <si>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</si>
  <si>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</si>
  <si>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</si>
  <si>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</si>
  <si>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</si>
  <si>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</si>
  <si>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</si>
  <si>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</si>
  <si>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</si>
  <si>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</si>
  <si>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</si>
  <si>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</si>
  <si>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</si>
  <si>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</si>
  <si>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</si>
  <si>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</si>
  <si>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</si>
  <si>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</si>
  <si>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</si>
  <si>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</si>
  <si>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</si>
  <si>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set</t>
  </si>
  <si>
    <t>Sveučilište Sjever, Sveučilišni centar Koprivnica, Trg dr. Žarka Dolinara 1, 48000 Koprivnica</t>
  </si>
  <si>
    <t>Nakon isteka roka za dostavu ponude, stručno povjerenstvo naručitelja za provedbu ove nabave pregledat će i ocijeniti ponudu. Ukoliko posljednje spremanje Ponudbenog lista i(li) Troškovnika neće biti obavljeno prije početka roka za dostavu ponude, ponuda će biti odbijena.</t>
  </si>
  <si>
    <t>Uredske potrepštine</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</si>
  <si>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</si>
  <si>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</si>
  <si>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</si>
  <si>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</si>
  <si>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</si>
  <si>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</si>
  <si>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</si>
  <si>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</si>
  <si>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</si>
  <si>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</si>
  <si>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</si>
  <si>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</si>
  <si>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</si>
  <si>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</si>
  <si>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</si>
  <si>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</si>
  <si>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</si>
  <si>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</si>
  <si>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</si>
  <si>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</si>
  <si>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</si>
  <si>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</si>
  <si>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</si>
  <si>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</si>
  <si>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</si>
  <si>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</si>
  <si>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</si>
  <si>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</si>
  <si>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</si>
  <si>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</si>
  <si>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</si>
  <si>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</si>
  <si>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</si>
  <si>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</si>
  <si>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</si>
  <si>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</si>
  <si>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</si>
  <si>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</si>
  <si>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</si>
  <si>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 xml:space="preserve">Karton pregradni 1/1 A4 </t>
  </si>
  <si>
    <t xml:space="preserve">Papir raster savijeni A3 </t>
  </si>
  <si>
    <t xml:space="preserve">Fascikl PVC U A4 25/1 90 mic </t>
  </si>
  <si>
    <t>Fascikli PVC L A4 100 1/50 mic</t>
  </si>
  <si>
    <t>Fascikli PVC UR A4 90 50/1 mic</t>
  </si>
  <si>
    <t>Mapa za katalog A4, 40 uložnih listova</t>
  </si>
  <si>
    <t>Mapa arhivska s klapnom i vrpcom</t>
  </si>
  <si>
    <t>VI-55/VP putni radni list</t>
  </si>
  <si>
    <t xml:space="preserve">II-148 UP omot upravnog spisa </t>
  </si>
  <si>
    <t>II-147 NP omot neupravnog spisa</t>
  </si>
  <si>
    <t>Knjiga službenih putovanja UT-II-28a</t>
  </si>
  <si>
    <t>Tehnička olovka 0,5 mm</t>
  </si>
  <si>
    <t>Spajalice broj 3 1/100</t>
  </si>
  <si>
    <t>Spajalice broj 2 1/100</t>
  </si>
  <si>
    <t>Spojnice strojne 24/6, 1/1000</t>
  </si>
  <si>
    <t>Spajalice strojne broj 10 1/1000</t>
  </si>
  <si>
    <t>Spojnice za stroj broj 6/4 1/1000</t>
  </si>
  <si>
    <t>Kutija za spajalice magnetna</t>
  </si>
  <si>
    <t>Stroj za spajanje Primula br.6 ili jednakovrijedno</t>
  </si>
  <si>
    <t>Ljepilo za papir u sticku 15 g</t>
  </si>
  <si>
    <t>Bušilica za papir 2 rupe do 20 listova, sa graničnikom, metalna</t>
  </si>
  <si>
    <t>Čavlići za pluto ploču 1/60</t>
  </si>
  <si>
    <t>Deklamerica za uklanjanje svih vrsta strojnih spajalica</t>
  </si>
  <si>
    <t>Kreda školska šiljena bijela 100/1</t>
  </si>
  <si>
    <t>Kreda školska u boji 12/1</t>
  </si>
  <si>
    <t>Ladica za spise PVC, razne boje, kvalitetnija, čvrsta</t>
  </si>
  <si>
    <t>Nož za otvaranje pošte, metalni</t>
  </si>
  <si>
    <t>Ravnalo plastično 30 cm</t>
  </si>
  <si>
    <t>Uredske škare 16-18 cm, od nehrđajućeg čelika, ergonomski oblikovan plastični rukohvat</t>
  </si>
  <si>
    <t>Etui za ID kartice 25/1</t>
  </si>
  <si>
    <t>omot</t>
  </si>
  <si>
    <t>arak</t>
  </si>
  <si>
    <t>knjižica</t>
  </si>
  <si>
    <t>knjiga</t>
  </si>
  <si>
    <t>blok</t>
  </si>
  <si>
    <t>kutija</t>
  </si>
  <si>
    <t xml:space="preserve">kutija </t>
  </si>
  <si>
    <r>
      <t xml:space="preserve">Papir A4 format za kopiranje, 80 g, 500 x A4, debljina 106µ ± 3; neprozirnost najmanje 91%, bjelina najmanje 150, IBM, </t>
    </r>
    <r>
      <rPr>
        <i/>
        <sz val="9"/>
        <rFont val="UniN Reg"/>
        <family val="3"/>
      </rPr>
      <t>IQ Premium</t>
    </r>
    <r>
      <rPr>
        <sz val="9"/>
        <rFont val="UniN Reg"/>
        <family val="3"/>
      </rPr>
      <t>,  Neusiedler ili jednakovrijedno</t>
    </r>
  </si>
  <si>
    <r>
      <t xml:space="preserve">Papir za kopiranje A3 format, 80 g, IBM, </t>
    </r>
    <r>
      <rPr>
        <i/>
        <sz val="9"/>
        <rFont val="UniN Reg"/>
        <family val="3"/>
      </rPr>
      <t>IQ Premium</t>
    </r>
    <r>
      <rPr>
        <sz val="9"/>
        <rFont val="UniN Reg"/>
        <family val="3"/>
      </rPr>
      <t>, Neusiedler ili jednakovrijedno</t>
    </r>
  </si>
  <si>
    <t>Papir A3 120 g</t>
  </si>
  <si>
    <t>Fascikl s klapnama i gumicom 250 x 350 mm</t>
  </si>
  <si>
    <r>
      <t xml:space="preserve">Registrator A4 format, kaširan - širok s kutijom, </t>
    </r>
    <r>
      <rPr>
        <i/>
        <sz val="9"/>
        <rFont val="UniN Reg"/>
        <family val="3"/>
      </rPr>
      <t xml:space="preserve">Lipa Mill </t>
    </r>
    <r>
      <rPr>
        <sz val="9"/>
        <rFont val="UniN Reg"/>
        <family val="3"/>
      </rPr>
      <t>ili jednakovrijedno</t>
    </r>
  </si>
  <si>
    <r>
      <t xml:space="preserve">Registrator A4 format, kaširan - uski s kutijom, </t>
    </r>
    <r>
      <rPr>
        <i/>
        <sz val="9"/>
        <rFont val="UniN Reg"/>
        <family val="3"/>
      </rPr>
      <t>Lipa Mill</t>
    </r>
    <r>
      <rPr>
        <sz val="9"/>
        <rFont val="UniN Reg"/>
        <family val="3"/>
      </rPr>
      <t xml:space="preserve"> ili jednakovrijedno</t>
    </r>
  </si>
  <si>
    <t>Kuverta ABT STRIP - bez prozora, format 110 x 230 mm, papir 80 g (bez prozora i s prozorom)</t>
  </si>
  <si>
    <t xml:space="preserve">Kuverta 1000 AD, format 230 x 360 mm, papir 80 g </t>
  </si>
  <si>
    <t>Kuverta B5 - AD, format 180 x 240 mm, papir 80 g</t>
  </si>
  <si>
    <t xml:space="preserve">Kuverta sa zračnim jastukom, tip G, dimenzije 260 x 360 mm </t>
  </si>
  <si>
    <t xml:space="preserve">Kuverta zračni jastuk, tip J, dimenzije 320 x 460 mm </t>
  </si>
  <si>
    <t>Virman HUB - 3 1+1, pojedinačni</t>
  </si>
  <si>
    <t>MMP-1 prijava - promjena podataka</t>
  </si>
  <si>
    <t>Post-it blokić višebojni, pastelne boje, kocka 75 x 75 mm, 450 listova</t>
  </si>
  <si>
    <t>Post-it zastavice, neon color, 20 x 50 mm, 50/1</t>
  </si>
  <si>
    <t>Post-it blokić srednji, 40 x 50 mm, 3/1 set</t>
  </si>
  <si>
    <t>Blok zastavice 4 boje, 12,5 x 43 mm, 4 x 36 lista</t>
  </si>
  <si>
    <r>
      <t xml:space="preserve">Kemijska olovka, 0,5 mm, roler ili gel roler, prozirno kučište s gumiranom drškom i kvačicom, plava, </t>
    </r>
    <r>
      <rPr>
        <i/>
        <sz val="9"/>
        <rFont val="UniN Reg"/>
        <family val="3"/>
      </rPr>
      <t>Pilot super grip (F)</t>
    </r>
    <r>
      <rPr>
        <sz val="9"/>
        <rFont val="UniN Reg"/>
        <family val="3"/>
      </rPr>
      <t xml:space="preserve"> ili jednakovrijedno</t>
    </r>
  </si>
  <si>
    <r>
      <t xml:space="preserve">Kemijska olovka, 0,5 mm, roler ili gel roler, prozirno kučište s gumiranom drškom i kvačicom, crvena, </t>
    </r>
    <r>
      <rPr>
        <i/>
        <sz val="9"/>
        <rFont val="UniN Reg"/>
        <family val="3"/>
      </rPr>
      <t xml:space="preserve">Pilot super grip (F) </t>
    </r>
    <r>
      <rPr>
        <sz val="9"/>
        <rFont val="UniN Reg"/>
        <family val="3"/>
      </rPr>
      <t>ili jednakovrijedno</t>
    </r>
  </si>
  <si>
    <r>
      <t xml:space="preserve">Kemijska olovka, 0,5 mm, roler ili gel roler, prozirno kučište s gumiranom drškom i kvačicom, crna, </t>
    </r>
    <r>
      <rPr>
        <i/>
        <sz val="9"/>
        <rFont val="UniN Reg"/>
        <family val="3"/>
      </rPr>
      <t>Pilot super grip (F)</t>
    </r>
    <r>
      <rPr>
        <sz val="9"/>
        <rFont val="UniN Reg"/>
        <family val="3"/>
      </rPr>
      <t xml:space="preserve"> ili jednakovrijedno</t>
    </r>
  </si>
  <si>
    <r>
      <t xml:space="preserve">Olovka roler, plava, </t>
    </r>
    <r>
      <rPr>
        <i/>
        <sz val="9"/>
        <rFont val="UniN Reg"/>
        <family val="3"/>
      </rPr>
      <t>Pilot Frixion BL-F-R7-L</t>
    </r>
    <r>
      <rPr>
        <sz val="9"/>
        <rFont val="UniN Reg"/>
        <family val="3"/>
      </rPr>
      <t xml:space="preserve"> ili jednakovrijedno</t>
    </r>
  </si>
  <si>
    <r>
      <rPr>
        <i/>
        <sz val="9"/>
        <rFont val="UniN Reg"/>
        <family val="3"/>
      </rPr>
      <t>Roler Pilot BL-G2-5-R</t>
    </r>
    <r>
      <rPr>
        <sz val="9"/>
        <rFont val="UniN Reg"/>
        <family val="3"/>
      </rPr>
      <t xml:space="preserve"> (plavi, crveni, crni) ili jednakovrijedno</t>
    </r>
  </si>
  <si>
    <t>Grafitne mine za tehnički olovku 0,5 mm</t>
  </si>
  <si>
    <r>
      <t xml:space="preserve">Text marker, razne boje, vrh širine 2-5 mm, </t>
    </r>
    <r>
      <rPr>
        <i/>
        <sz val="9"/>
        <rFont val="UniN Reg"/>
        <family val="3"/>
      </rPr>
      <t>Stabilo</t>
    </r>
    <r>
      <rPr>
        <sz val="9"/>
        <rFont val="UniN Reg"/>
        <family val="3"/>
      </rPr>
      <t xml:space="preserve"> ili jednakovrijedno</t>
    </r>
  </si>
  <si>
    <r>
      <t xml:space="preserve">Marker crni 133, </t>
    </r>
    <r>
      <rPr>
        <i/>
        <sz val="9"/>
        <rFont val="UniN Reg"/>
        <family val="3"/>
      </rPr>
      <t>Schneider</t>
    </r>
    <r>
      <rPr>
        <sz val="9"/>
        <rFont val="UniN Reg"/>
        <family val="3"/>
      </rPr>
      <t xml:space="preserve"> ili jednakovrijedno</t>
    </r>
  </si>
  <si>
    <r>
      <t xml:space="preserve">Marker za bijelu ploču razne boje, </t>
    </r>
    <r>
      <rPr>
        <i/>
        <sz val="9"/>
        <rFont val="UniN Reg"/>
        <family val="3"/>
      </rPr>
      <t>Schneider</t>
    </r>
    <r>
      <rPr>
        <sz val="9"/>
        <rFont val="UniN Reg"/>
        <family val="3"/>
      </rPr>
      <t xml:space="preserve"> ili jednakovrijedno</t>
    </r>
  </si>
  <si>
    <r>
      <t xml:space="preserve">Marker za pisanje po CD-u, razne boje, </t>
    </r>
    <r>
      <rPr>
        <i/>
        <sz val="9"/>
        <rFont val="UniN Reg"/>
        <family val="3"/>
      </rPr>
      <t>Schneider</t>
    </r>
    <r>
      <rPr>
        <sz val="9"/>
        <rFont val="UniN Reg"/>
        <family val="3"/>
      </rPr>
      <t xml:space="preserve"> ili jednakovrijedno</t>
    </r>
  </si>
  <si>
    <r>
      <t xml:space="preserve">Stroj za spajanje </t>
    </r>
    <r>
      <rPr>
        <i/>
        <sz val="9"/>
        <rFont val="UniN Reg"/>
        <family val="3"/>
      </rPr>
      <t>Primula 12</t>
    </r>
    <r>
      <rPr>
        <sz val="9"/>
        <rFont val="UniN Reg"/>
        <family val="3"/>
      </rPr>
      <t xml:space="preserve"> ili jednakovrijedno</t>
    </r>
  </si>
  <si>
    <t>Selotejp traka 15 x 33, prozirna</t>
  </si>
  <si>
    <t>Selotejp traka 50 x 66, smeđa</t>
  </si>
  <si>
    <t>Selotejp 19 x 33 magic schotc</t>
  </si>
  <si>
    <t>Stalak za selotejp 15 x 33, neklizajuća gumena podloga</t>
  </si>
  <si>
    <r>
      <t xml:space="preserve">Baterija </t>
    </r>
    <r>
      <rPr>
        <i/>
        <sz val="9"/>
        <rFont val="UniN Reg"/>
        <family val="3"/>
      </rPr>
      <t xml:space="preserve">Duracell Basic AA 1/4 </t>
    </r>
    <r>
      <rPr>
        <sz val="9"/>
        <rFont val="UniN Reg"/>
        <family val="3"/>
      </rPr>
      <t>ili jednakovrijedno</t>
    </r>
  </si>
  <si>
    <r>
      <t xml:space="preserve">Baterija </t>
    </r>
    <r>
      <rPr>
        <i/>
        <sz val="9"/>
        <rFont val="UniN Reg"/>
        <family val="3"/>
      </rPr>
      <t>Duracell AAA K4 duralock</t>
    </r>
    <r>
      <rPr>
        <sz val="9"/>
        <rFont val="UniN Reg"/>
        <family val="3"/>
      </rPr>
      <t xml:space="preserve"> ili jednakovrijedno</t>
    </r>
  </si>
  <si>
    <r>
      <t xml:space="preserve">Baterija </t>
    </r>
    <r>
      <rPr>
        <i/>
        <sz val="9"/>
        <rFont val="UniN Reg"/>
        <family val="3"/>
      </rPr>
      <t>Duracell 9V</t>
    </r>
    <r>
      <rPr>
        <sz val="9"/>
        <rFont val="UniN Reg"/>
        <family val="3"/>
      </rPr>
      <t xml:space="preserve"> ili jednakovrijedno</t>
    </r>
  </si>
  <si>
    <t>Boja za žig 27 ml, razne boje</t>
  </si>
  <si>
    <r>
      <t xml:space="preserve">Brisač za bijelu ploču magnetni, </t>
    </r>
    <r>
      <rPr>
        <i/>
        <sz val="9"/>
        <rFont val="UniN Reg"/>
        <family val="3"/>
      </rPr>
      <t xml:space="preserve">SHA.MER-2P </t>
    </r>
    <r>
      <rPr>
        <sz val="9"/>
        <rFont val="UniN Reg"/>
        <family val="3"/>
      </rPr>
      <t>ili jednakovrijedno</t>
    </r>
  </si>
  <si>
    <t>Čaša za olovke, okrugla</t>
  </si>
  <si>
    <t>Etikete laser 70 x 36 mm 1/100</t>
  </si>
  <si>
    <t>Etikete laser 105 x 70 mm 1/100</t>
  </si>
  <si>
    <r>
      <t xml:space="preserve">Gumica za brisanje </t>
    </r>
    <r>
      <rPr>
        <i/>
        <sz val="9"/>
        <rFont val="UniN Reg"/>
        <family val="3"/>
      </rPr>
      <t>Maped Softy</t>
    </r>
    <r>
      <rPr>
        <sz val="9"/>
        <rFont val="UniN Reg"/>
        <family val="3"/>
      </rPr>
      <t xml:space="preserve"> ili jednakovrijedno</t>
    </r>
  </si>
  <si>
    <t>Kocka za papir, crna, žica 95 x 95</t>
  </si>
  <si>
    <r>
      <t xml:space="preserve">Korekturni lak </t>
    </r>
    <r>
      <rPr>
        <i/>
        <sz val="9"/>
        <rFont val="UniN Reg"/>
        <family val="3"/>
      </rPr>
      <t xml:space="preserve">Edigs 25 ml </t>
    </r>
    <r>
      <rPr>
        <sz val="9"/>
        <rFont val="UniN Reg"/>
        <family val="3"/>
      </rPr>
      <t>ili jednakovrijedno</t>
    </r>
  </si>
  <si>
    <t>Kutija arhivska 522 x 351 x 305 mm, urezane ručke, kapacitet 6 širokih registratora</t>
  </si>
  <si>
    <t>Šiljilo metalno, jednostruko, klasik</t>
  </si>
  <si>
    <r>
      <t xml:space="preserve">Korektor u traci klick 6 m x 5 mm, </t>
    </r>
    <r>
      <rPr>
        <i/>
        <sz val="9"/>
        <rFont val="UniN Reg"/>
        <family val="3"/>
      </rPr>
      <t>Edigs</t>
    </r>
    <r>
      <rPr>
        <sz val="9"/>
        <rFont val="UniN Reg"/>
        <family val="3"/>
      </rPr>
      <t xml:space="preserve"> ili jednakovrijedno</t>
    </r>
  </si>
  <si>
    <r>
      <t xml:space="preserve">Uložak korektor za klick u traci 6 m x 5 mm, </t>
    </r>
    <r>
      <rPr>
        <i/>
        <sz val="9"/>
        <rFont val="UniN Reg"/>
        <family val="3"/>
      </rPr>
      <t>Edigs</t>
    </r>
    <r>
      <rPr>
        <sz val="9"/>
        <rFont val="UniN Reg"/>
        <family val="3"/>
      </rPr>
      <t xml:space="preserve"> ili jednakovrijedno</t>
    </r>
  </si>
  <si>
    <t>KLASA: 406-01/23-01/23</t>
  </si>
  <si>
    <t>UR. BROJ: 2186-0336-08/2-23-2</t>
  </si>
  <si>
    <t>Varaždin, 16. svibnja 2023.</t>
  </si>
  <si>
    <t>• gospodarskim subjektima</t>
  </si>
  <si>
    <t>Sveučilište Sjever (u nastavku: naručitelj), poziva Vas da dostavite ponudu u nabavi uredskih potrepština na koju se ne primjenjuje Zakon o javnoj nabavi (NN 120/16. i 114/22., u nastavku: ZJN 2016).</t>
  </si>
  <si>
    <r>
      <t xml:space="preserve">Na adrese </t>
    </r>
    <r>
      <rPr>
        <u/>
        <sz val="9"/>
        <rFont val="UniN Reg"/>
        <family val="3"/>
      </rPr>
      <t>vkruljac@unin.hr</t>
    </r>
    <r>
      <rPr>
        <sz val="9"/>
        <rFont val="UniN Reg"/>
        <family val="3"/>
      </rPr>
      <t xml:space="preserve">, </t>
    </r>
    <r>
      <rPr>
        <u/>
        <sz val="9"/>
        <rFont val="UniN Reg"/>
        <family val="3"/>
      </rPr>
      <t>shutinec@unin.hr</t>
    </r>
    <r>
      <rPr>
        <sz val="9"/>
        <rFont val="UniN Reg"/>
        <family val="3"/>
      </rPr>
      <t xml:space="preserve">, </t>
    </r>
    <r>
      <rPr>
        <u/>
        <sz val="9"/>
        <rFont val="UniN Reg"/>
        <family val="3"/>
      </rPr>
      <t>ssever@unin.hr</t>
    </r>
    <r>
      <rPr>
        <sz val="9"/>
        <rFont val="UniN Reg"/>
        <family val="3"/>
      </rPr>
      <t xml:space="preserve"> i </t>
    </r>
    <r>
      <rPr>
        <u/>
        <sz val="9"/>
        <rFont val="UniN Reg"/>
        <family val="3"/>
      </rPr>
      <t>jmatakovic@unin.hr</t>
    </r>
    <r>
      <rPr>
        <sz val="9"/>
        <rFont val="UniN Reg"/>
        <family val="3"/>
      </rPr>
      <t xml:space="preserve"> u istoj poruci dostavlja se:</t>
    </r>
  </si>
  <si>
    <t>1. zahtjev za pojašnjenjem ovog Poziva i njegovih privitaka do 22. svibnja 2023. do 12,00 h, a</t>
  </si>
  <si>
    <t>2. ponudu 23. svibnja 2023, u roku od 9,00-10,00 h.</t>
  </si>
  <si>
    <r>
      <t xml:space="preserve">Kriterij odabira ponude je najniža cijena. Cijena ponude ne smije biti viša od procijenjene vrijednosti nabave u iznosu od </t>
    </r>
    <r>
      <rPr>
        <u/>
        <sz val="9"/>
        <rFont val="UniN Reg"/>
        <family val="3"/>
      </rPr>
      <t>8.918,97 €</t>
    </r>
    <r>
      <rPr>
        <sz val="9"/>
        <rFont val="UniN Reg"/>
        <family val="3"/>
      </rPr>
      <t xml:space="preserve"> bez PDV-a, a s odabranim ponuditeljem sklopit će se jednogodišnji ugovor.</t>
    </r>
  </si>
  <si>
    <t>Rok plaćanja je do 15 dana od dana isporuke robe.</t>
  </si>
  <si>
    <r>
      <t xml:space="preserve">1. novčanog pologa uplaćenog na IBAN naručitelja HR6123600001102325217 kod </t>
    </r>
    <r>
      <rPr>
        <i/>
        <sz val="9"/>
        <rFont val="UniN Reg"/>
        <family val="3"/>
      </rPr>
      <t xml:space="preserve">Zagrebačke banke d.d. </t>
    </r>
    <r>
      <rPr>
        <sz val="9"/>
        <rFont val="UniN Reg"/>
        <family val="3"/>
      </rPr>
      <t>s modelom «HR00», pozivom na br. «OIB uplatitelja» i opisom plaćanja «Jamstvo za uredno ispunjenje Ugovora – J 2023/16» ili</t>
    </r>
  </si>
  <si>
    <r>
      <t>Vedran Kruljac, dipl. iur</t>
    </r>
    <r>
      <rPr>
        <sz val="9"/>
        <rFont val="UniN Reg"/>
        <family val="3"/>
      </rPr>
      <t>, v. r.</t>
    </r>
  </si>
  <si>
    <r>
      <t>Jadranka Mataković</t>
    </r>
    <r>
      <rPr>
        <sz val="9"/>
        <rFont val="UniN Reg"/>
        <family val="3"/>
      </rPr>
      <t>, v. r.</t>
    </r>
  </si>
  <si>
    <t>2-5. Stručnom povjerenstvu naručitelja</t>
  </si>
  <si>
    <t>6. Pismohrana</t>
  </si>
  <si>
    <t>Privitak 1.</t>
  </si>
  <si>
    <t>J 2023/16</t>
  </si>
  <si>
    <r>
      <t xml:space="preserve">Privitak </t>
    </r>
    <r>
      <rPr>
        <sz val="9"/>
        <rFont val="UniN Reg"/>
        <family val="3"/>
      </rPr>
      <t>2.</t>
    </r>
  </si>
  <si>
    <r>
      <t xml:space="preserve">U POSTUPKU NABAVE </t>
    </r>
    <r>
      <rPr>
        <sz val="9"/>
        <rFont val="UniN Reg"/>
        <family val="3"/>
      </rPr>
      <t>UREDSKIH POTREPŠTINA ZA SVEUČILIŠTE SJEVER</t>
    </r>
  </si>
  <si>
    <r>
      <rPr>
        <sz val="9"/>
        <rFont val="UniN Reg"/>
        <family val="3"/>
      </rPr>
      <t>OKVIRNA KOLIČINA</t>
    </r>
  </si>
  <si>
    <r>
      <t xml:space="preserve">Uložak za kemijsku olovku pod br. </t>
    </r>
    <r>
      <rPr>
        <sz val="9"/>
        <rFont val="UniN Reg"/>
        <family val="3"/>
      </rPr>
      <t>29. i 30, plavi i crveni</t>
    </r>
  </si>
  <si>
    <r>
      <t xml:space="preserve">Uložak za kemijsku olovku 1/3 pod br. </t>
    </r>
    <r>
      <rPr>
        <sz val="9"/>
        <rFont val="UniN Reg"/>
        <family val="3"/>
      </rPr>
      <t xml:space="preserve">33.                          </t>
    </r>
  </si>
  <si>
    <r>
      <t xml:space="preserve">Uložak za kemijsku olovku pod br. </t>
    </r>
    <r>
      <rPr>
        <sz val="9"/>
        <rFont val="UniN Reg"/>
        <family val="3"/>
      </rPr>
      <t>35, plavi, crveni i crni</t>
    </r>
  </si>
  <si>
    <r>
      <rPr>
        <sz val="9"/>
        <rFont val="UniN Reg"/>
        <family val="3"/>
      </rPr>
      <t>kontinuirano kroz godinu dana, u roku do 2 radna dana od dana slanja narudžbenice</t>
    </r>
  </si>
  <si>
    <r>
      <t xml:space="preserve">Sveučilište Sjever, Sveučilišni centar Varaždin, </t>
    </r>
    <r>
      <rPr>
        <sz val="9"/>
        <rFont val="UniN Reg"/>
        <family val="3"/>
      </rPr>
      <t>Odsjek za nabavu, Jurja Križanića 31b, 42000 Varaždin</t>
    </r>
  </si>
  <si>
    <r>
      <t xml:space="preserve">Povrat robe neodgovarajuće </t>
    </r>
    <r>
      <rPr>
        <sz val="9"/>
        <rFont val="UniN Reg"/>
        <family val="3"/>
      </rPr>
      <t>kvalitete:</t>
    </r>
  </si>
  <si>
    <r>
      <t xml:space="preserve">nakon zaprimanja, pregleda i zapisničkog utvrđivanja neodgovarajuće </t>
    </r>
    <r>
      <rPr>
        <sz val="9"/>
        <rFont val="UniN Reg"/>
        <family val="3"/>
      </rPr>
      <t>kvalitete odmah, a kod zapakirane robe, nakon otvaranja ambalaže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</si>
</sst>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1]"/>
    <numFmt numFmtId="165" formatCode="#,##0.00\ [$€-2C1A]"/>
  </numFmts>
  <fonts count="20" x14ac:knownFonts="1">
    <font>
      <sz val="11"/>
      <color theme="1"/>
      <name val="Calibri"/>
      <family val="2"/>
      <charset val="238"/>
      <scheme val="minor"/>
    </font>
    <font>
      <sz val="9"/>
      <name val="UniN Reg"/>
      <family val="3"/>
    </font>
    <font>
      <b/>
      <sz val="9"/>
      <name val="UniN Reg"/>
      <family val="3"/>
    </font>
    <font>
      <sz val="9"/>
      <name val="UniN Reg"/>
      <family val="3"/>
      <charset val="238"/>
    </font>
    <font>
      <u/>
      <sz val="9"/>
      <name val="UniN Reg"/>
      <family val="3"/>
    </font>
    <font>
      <i/>
      <sz val="9"/>
      <name val="UniN Reg"/>
      <family val="3"/>
    </font>
    <font>
      <sz val="10"/>
      <name val="Times New Roman"/>
      <family val="1"/>
      <charset val="238"/>
    </font>
    <font>
      <sz val="11"/>
      <color indexed="8"/>
      <name val="Calibri"/>
      <family val="2"/>
      <charset val="238"/>
    </font>
    <font>
      <sz val="9"/>
      <name val="Times New Roman"/>
      <family val="1"/>
      <charset val="238"/>
    </font>
    <font>
      <sz val="13.5"/>
      <name val="UniN Reg"/>
      <family val="3"/>
    </font>
    <font>
      <sz val="10"/>
      <name val="Calibri"/>
      <family val="2"/>
      <charset val="238"/>
      <scheme val="minor"/>
    </font>
    <font>
      <sz val="10"/>
      <name val="UniN Reg"/>
      <family val="3"/>
    </font>
    <font>
      <sz val="11"/>
      <name val="Calibri"/>
      <family val="2"/>
      <charset val="238"/>
      <scheme val="minor"/>
    </font>
    <font>
      <sz val="7"/>
      <name val="UniN Reg"/>
      <family val="3"/>
    </font>
    <font>
      <sz val="11"/>
      <name val="UniN Reg"/>
      <family val="3"/>
    </font>
    <font>
      <sz val="10"/>
      <name val="UniN Reg"/>
      <family val="3"/>
      <charset val="238"/>
    </font>
    <font>
      <sz val="13.5"/>
      <name val="UniN Reg"/>
      <family val="3"/>
      <charset val="238"/>
    </font>
    <font>
      <sz val="15"/>
      <name val="UniN Reg"/>
      <family val="3"/>
      <charset val="238"/>
    </font>
    <font>
      <sz val="15"/>
      <name val="Times New Roman"/>
      <family val="1"/>
      <charset val="238"/>
    </font>
    <font>
      <b/>
      <sz val="9"/>
      <name val="UniN Reg"/>
      <family val="3"/>
      <charset val="23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6E7E6"/>
        <bgColor indexed="64"/>
      </patternFill>
    </fill>
    <fill>
      <patternFill patternType="solid">
        <fgColor rgb="FFF7EAE9"/>
        <bgColor indexed="64"/>
      </patternFill>
    </fill>
  </fills>
  <borders count="46">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43">
    <xf numFmtId="0" fontId="0" fillId="0" borderId="0" xfId="0"/>
    <xf numFmtId="0" fontId="1" fillId="0" borderId="0" xfId="0" applyFont="1" applyFill="1" applyAlignment="1">
      <alignment horizontal="right" vertical="center"/>
    </xf>
    <xf numFmtId="0" fontId="2" fillId="0" borderId="0" xfId="0" applyFont="1" applyFill="1" applyAlignment="1">
      <alignment horizontal="right" vertical="center"/>
    </xf>
    <xf numFmtId="0" fontId="1" fillId="0" borderId="0" xfId="0" applyFont="1"/>
    <xf numFmtId="0" fontId="1" fillId="0" borderId="0" xfId="0" applyFont="1" applyAlignment="1">
      <alignment horizontal="right" wrapText="1"/>
    </xf>
    <xf numFmtId="0" fontId="3" fillId="0" borderId="0" xfId="0" applyFont="1" applyAlignment="1">
      <alignment vertical="center" wrapText="1"/>
    </xf>
    <xf numFmtId="0" fontId="1" fillId="0" borderId="6" xfId="0" applyFont="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justify" vertical="center" wrapText="1"/>
    </xf>
    <xf numFmtId="0" fontId="1" fillId="0" borderId="0" xfId="0" applyFont="1" applyFill="1" applyAlignment="1">
      <alignment horizontal="justify" vertical="justify" wrapText="1"/>
    </xf>
    <xf numFmtId="0" fontId="1" fillId="0" borderId="0" xfId="0" applyFont="1" applyFill="1" applyAlignment="1">
      <alignment vertical="center"/>
    </xf>
    <xf numFmtId="0" fontId="3" fillId="0" borderId="0" xfId="0" applyFont="1" applyFill="1" applyAlignment="1">
      <alignment horizontal="justify" vertical="justify" wrapText="1"/>
    </xf>
    <xf numFmtId="0" fontId="1" fillId="0" borderId="0" xfId="0" applyFont="1" applyFill="1" applyAlignment="1">
      <alignment horizontal="justify" vertical="center" wrapText="1"/>
    </xf>
    <xf numFmtId="0" fontId="1" fillId="0" borderId="0" xfId="0" applyFont="1" applyFill="1" applyAlignment="1">
      <alignment horizontal="justify" vertical="justify" wrapText="1"/>
    </xf>
    <xf numFmtId="0" fontId="1" fillId="0" borderId="0" xfId="0" applyFont="1" applyFill="1" applyAlignment="1">
      <alignment vertical="center"/>
    </xf>
    <xf numFmtId="0" fontId="1" fillId="0" borderId="0" xfId="0" applyFont="1" applyFill="1" applyAlignment="1">
      <alignment horizontal="justify" vertical="center"/>
    </xf>
    <xf numFmtId="0" fontId="1" fillId="0" borderId="0" xfId="0" applyFont="1" applyFill="1" applyAlignment="1">
      <alignment horizontal="left" vertical="center"/>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6"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center" vertical="center"/>
    </xf>
    <xf numFmtId="0" fontId="1" fillId="0" borderId="0" xfId="0" applyFont="1" applyFill="1" applyAlignment="1">
      <alignment horizontal="justify" vertical="justify"/>
    </xf>
    <xf numFmtId="0" fontId="6" fillId="0" borderId="0" xfId="0" applyFont="1" applyFill="1" applyAlignment="1">
      <alignment horizontal="left" vertical="center"/>
    </xf>
    <xf numFmtId="0" fontId="1" fillId="0" borderId="0" xfId="0" applyFont="1" applyFill="1" applyAlignment="1">
      <alignment horizontal="left" vertical="justify"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justify"/>
    </xf>
    <xf numFmtId="0" fontId="10" fillId="0" borderId="0" xfId="0" applyFont="1" applyFill="1" applyAlignment="1">
      <alignment vertical="center"/>
    </xf>
    <xf numFmtId="0" fontId="1" fillId="0" borderId="0" xfId="0" applyFont="1" applyAlignment="1">
      <alignment horizontal="left" vertical="top" wrapText="1"/>
    </xf>
    <xf numFmtId="0" fontId="11" fillId="0" borderId="0" xfId="0" applyFont="1" applyAlignment="1">
      <alignment horizontal="center" vertical="center" wrapText="1"/>
    </xf>
    <xf numFmtId="0" fontId="12" fillId="0" borderId="0" xfId="0" applyFont="1"/>
    <xf numFmtId="0" fontId="11" fillId="0" borderId="0" xfId="0" applyFont="1" applyAlignment="1">
      <alignment horizontal="left" vertical="top" wrapText="1"/>
    </xf>
    <xf numFmtId="0" fontId="9" fillId="0" borderId="0" xfId="0" applyFont="1" applyAlignment="1">
      <alignment horizontal="center" vertical="center" wrapText="1"/>
    </xf>
    <xf numFmtId="0" fontId="11" fillId="0" borderId="24"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6" xfId="0" applyFont="1" applyBorder="1" applyAlignment="1">
      <alignment horizontal="center" wrapText="1"/>
    </xf>
    <xf numFmtId="0" fontId="1" fillId="0" borderId="0" xfId="0" applyFont="1" applyAlignment="1">
      <alignment horizontal="center" vertical="center" wrapText="1"/>
    </xf>
    <xf numFmtId="0" fontId="1" fillId="0" borderId="0" xfId="0" applyFont="1" applyFill="1" applyAlignment="1">
      <alignment horizontal="right" vertical="center" wrapText="1"/>
    </xf>
    <xf numFmtId="0" fontId="2" fillId="0" borderId="0" xfId="0" applyFont="1" applyAlignment="1">
      <alignment horizontal="right" vertical="center" wrapText="1"/>
    </xf>
    <xf numFmtId="0" fontId="13" fillId="0" borderId="0" xfId="0" applyFont="1" applyAlignment="1">
      <alignment horizontal="right" vertical="center" wrapText="1"/>
    </xf>
    <xf numFmtId="0" fontId="14" fillId="0" borderId="0" xfId="0" applyFont="1" applyAlignment="1">
      <alignment horizontal="right"/>
    </xf>
    <xf numFmtId="0" fontId="14" fillId="0" borderId="0" xfId="0" applyFont="1"/>
    <xf numFmtId="0" fontId="1" fillId="4" borderId="6" xfId="0" applyFont="1" applyFill="1" applyBorder="1" applyAlignment="1" applyProtection="1">
      <alignment horizontal="center" vertical="center" wrapText="1"/>
      <protection locked="0"/>
    </xf>
    <xf numFmtId="164" fontId="1" fillId="4" borderId="2" xfId="0" applyNumberFormat="1"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5" borderId="0" xfId="0" applyFont="1" applyFill="1" applyAlignment="1" applyProtection="1">
      <alignment horizontal="left"/>
      <protection locked="0"/>
    </xf>
    <xf numFmtId="0" fontId="2" fillId="5" borderId="0" xfId="0" applyFont="1" applyFill="1" applyAlignment="1" applyProtection="1">
      <alignment horizontal="right"/>
      <protection locked="0"/>
    </xf>
    <xf numFmtId="0" fontId="3" fillId="0" borderId="0" xfId="0" applyFont="1" applyFill="1" applyAlignment="1">
      <alignment horizontal="left" vertical="center"/>
    </xf>
    <xf numFmtId="0" fontId="15" fillId="0" borderId="0" xfId="0" applyFont="1" applyFill="1" applyAlignment="1">
      <alignment horizontal="center" vertical="center"/>
    </xf>
    <xf numFmtId="0" fontId="6" fillId="0" borderId="0" xfId="0" applyFont="1" applyFill="1" applyAlignment="1">
      <alignment horizontal="center" vertical="center"/>
    </xf>
    <xf numFmtId="0" fontId="15" fillId="0" borderId="0" xfId="0" applyFont="1" applyFill="1" applyAlignment="1">
      <alignment horizontal="lef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3" fillId="3" borderId="29"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6" fillId="0" borderId="0" xfId="0" applyFont="1" applyAlignment="1">
      <alignment horizontal="center" vertical="center" wrapText="1"/>
    </xf>
    <xf numFmtId="0" fontId="3" fillId="0" borderId="34" xfId="0" applyFont="1" applyFill="1" applyBorder="1" applyAlignment="1">
      <alignment horizontal="center" vertical="center" wrapText="1"/>
    </xf>
    <xf numFmtId="0" fontId="3" fillId="0" borderId="32" xfId="1" applyFont="1" applyFill="1" applyBorder="1" applyAlignment="1">
      <alignment horizontal="justify" vertical="center" wrapText="1"/>
    </xf>
    <xf numFmtId="0" fontId="3" fillId="0" borderId="36" xfId="0" applyFont="1" applyFill="1" applyBorder="1" applyAlignment="1">
      <alignment horizontal="center" vertical="center" wrapText="1"/>
    </xf>
    <xf numFmtId="0" fontId="3" fillId="2" borderId="32" xfId="1" applyFont="1" applyFill="1" applyBorder="1" applyAlignment="1">
      <alignment horizontal="center" vertical="center"/>
    </xf>
    <xf numFmtId="3" fontId="3" fillId="2" borderId="32" xfId="1" applyNumberFormat="1" applyFont="1" applyFill="1" applyBorder="1" applyAlignment="1">
      <alignment horizontal="center" vertical="center"/>
    </xf>
    <xf numFmtId="165" fontId="3" fillId="0" borderId="33" xfId="0" applyNumberFormat="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12" xfId="1" applyFont="1" applyFill="1" applyBorder="1" applyAlignment="1">
      <alignment horizontal="justify" vertical="center" wrapText="1"/>
    </xf>
    <xf numFmtId="0" fontId="3" fillId="0" borderId="37" xfId="0" applyFont="1" applyFill="1" applyBorder="1" applyAlignment="1">
      <alignment horizontal="center" vertical="center" wrapText="1"/>
    </xf>
    <xf numFmtId="0" fontId="3" fillId="2" borderId="12" xfId="1" applyFont="1" applyFill="1" applyBorder="1" applyAlignment="1">
      <alignment horizontal="center" vertical="center"/>
    </xf>
    <xf numFmtId="3" fontId="3" fillId="2" borderId="12" xfId="1" applyNumberFormat="1" applyFont="1" applyFill="1" applyBorder="1" applyAlignment="1">
      <alignment horizontal="center" vertical="center"/>
    </xf>
    <xf numFmtId="165" fontId="3" fillId="0" borderId="2" xfId="0" applyNumberFormat="1" applyFont="1" applyFill="1" applyBorder="1" applyAlignment="1">
      <alignment horizontal="center" vertical="center" wrapText="1"/>
    </xf>
    <xf numFmtId="0" fontId="3" fillId="0" borderId="16" xfId="1" applyFont="1" applyFill="1" applyBorder="1" applyAlignment="1">
      <alignment horizontal="left" vertical="center" wrapText="1"/>
    </xf>
    <xf numFmtId="0" fontId="3" fillId="0" borderId="17" xfId="1" applyFont="1" applyFill="1" applyBorder="1" applyAlignment="1">
      <alignment horizontal="left" vertical="center" wrapText="1"/>
    </xf>
    <xf numFmtId="0" fontId="3" fillId="0" borderId="37" xfId="1" applyFont="1" applyFill="1" applyBorder="1" applyAlignment="1">
      <alignment horizontal="left" vertical="center" wrapText="1"/>
    </xf>
    <xf numFmtId="0" fontId="3" fillId="0" borderId="12" xfId="1" applyFont="1" applyFill="1" applyBorder="1" applyAlignment="1">
      <alignment horizontal="center" vertical="center"/>
    </xf>
    <xf numFmtId="3" fontId="3" fillId="0" borderId="12" xfId="1" applyNumberFormat="1" applyFont="1" applyFill="1" applyBorder="1" applyAlignment="1">
      <alignment horizontal="center" vertical="center"/>
    </xf>
    <xf numFmtId="0" fontId="3" fillId="0" borderId="16" xfId="1" applyFont="1" applyFill="1" applyBorder="1" applyAlignment="1">
      <alignment horizontal="left" vertical="center"/>
    </xf>
    <xf numFmtId="0" fontId="3" fillId="0" borderId="17" xfId="1" applyFont="1" applyFill="1" applyBorder="1" applyAlignment="1">
      <alignment horizontal="left" vertical="center"/>
    </xf>
    <xf numFmtId="0" fontId="3" fillId="0" borderId="37" xfId="1" applyFont="1" applyFill="1" applyBorder="1" applyAlignment="1">
      <alignment horizontal="left" vertical="center"/>
    </xf>
    <xf numFmtId="0" fontId="3" fillId="0" borderId="16" xfId="1" applyFont="1" applyFill="1" applyBorder="1" applyAlignment="1">
      <alignment horizontal="justify" vertical="center" wrapText="1"/>
    </xf>
    <xf numFmtId="0" fontId="3" fillId="0" borderId="17" xfId="1" applyFont="1" applyFill="1" applyBorder="1" applyAlignment="1">
      <alignment horizontal="justify" vertical="center" wrapText="1"/>
    </xf>
    <xf numFmtId="0" fontId="3" fillId="0" borderId="37" xfId="1" applyFont="1" applyFill="1" applyBorder="1" applyAlignment="1">
      <alignment horizontal="justify" vertical="center" wrapText="1"/>
    </xf>
    <xf numFmtId="3" fontId="3" fillId="0" borderId="12" xfId="1" applyNumberFormat="1" applyFont="1" applyBorder="1" applyAlignment="1">
      <alignment horizontal="center" vertical="center"/>
    </xf>
    <xf numFmtId="0" fontId="3" fillId="0" borderId="12" xfId="1" applyFont="1" applyBorder="1" applyAlignment="1">
      <alignment horizontal="center" vertical="center"/>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1" applyFont="1" applyFill="1" applyBorder="1" applyAlignment="1">
      <alignment horizontal="left" vertical="center" wrapText="1"/>
    </xf>
    <xf numFmtId="0" fontId="3" fillId="0" borderId="14" xfId="1" applyFont="1" applyFill="1" applyBorder="1" applyAlignment="1">
      <alignment horizontal="left" vertical="center" wrapText="1"/>
    </xf>
    <xf numFmtId="0" fontId="3" fillId="0" borderId="39" xfId="1" applyFont="1" applyFill="1" applyBorder="1" applyAlignment="1">
      <alignment horizontal="left" vertical="center" wrapText="1"/>
    </xf>
    <xf numFmtId="0" fontId="3" fillId="2" borderId="11" xfId="1" applyFont="1" applyFill="1" applyBorder="1" applyAlignment="1">
      <alignment horizontal="center" vertical="center"/>
    </xf>
    <xf numFmtId="3" fontId="3" fillId="2" borderId="11" xfId="1" applyNumberFormat="1" applyFont="1" applyFill="1" applyBorder="1" applyAlignment="1">
      <alignment horizontal="center" vertical="center"/>
    </xf>
    <xf numFmtId="165" fontId="3" fillId="0" borderId="4" xfId="0" applyNumberFormat="1" applyFont="1" applyFill="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30" xfId="0" applyFont="1" applyBorder="1" applyAlignment="1">
      <alignment horizontal="left" vertical="center" wrapText="1"/>
    </xf>
    <xf numFmtId="164" fontId="3" fillId="0" borderId="31" xfId="0" applyNumberFormat="1" applyFont="1" applyBorder="1" applyAlignment="1">
      <alignment horizontal="center"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164" fontId="3" fillId="0" borderId="22"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8" fillId="0" borderId="0" xfId="0" applyFont="1" applyFill="1" applyAlignment="1">
      <alignment horizontal="center" vertical="center"/>
    </xf>
    <xf numFmtId="0" fontId="3" fillId="0" borderId="0" xfId="0" applyFont="1" applyAlignment="1">
      <alignment horizontal="center" vertical="center"/>
    </xf>
    <xf numFmtId="0" fontId="3" fillId="4" borderId="32"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165" fontId="3" fillId="4" borderId="32" xfId="0" applyNumberFormat="1" applyFont="1" applyFill="1" applyBorder="1" applyAlignment="1" applyProtection="1">
      <alignment horizontal="center" vertical="center" wrapText="1"/>
      <protection locked="0"/>
    </xf>
    <xf numFmtId="165" fontId="3" fillId="4" borderId="12" xfId="0" applyNumberFormat="1" applyFont="1" applyFill="1" applyBorder="1" applyAlignment="1" applyProtection="1">
      <alignment horizontal="center" vertical="center" wrapText="1"/>
      <protection locked="0"/>
    </xf>
    <xf numFmtId="165" fontId="3" fillId="4" borderId="44" xfId="0" applyNumberFormat="1" applyFont="1" applyFill="1" applyBorder="1" applyAlignment="1" applyProtection="1">
      <alignment horizontal="center" vertical="center" wrapText="1"/>
      <protection locked="0"/>
    </xf>
    <xf numFmtId="165" fontId="3" fillId="4" borderId="11" xfId="0" applyNumberFormat="1" applyFont="1" applyFill="1" applyBorder="1" applyAlignment="1" applyProtection="1">
      <alignment horizontal="center" vertical="center" wrapText="1"/>
      <protection locked="0"/>
    </xf>
    <xf numFmtId="164" fontId="3" fillId="4" borderId="22"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left" vertical="center"/>
      <protection locked="0"/>
    </xf>
    <xf numFmtId="0" fontId="19" fillId="4" borderId="0" xfId="0" applyFont="1" applyFill="1" applyAlignment="1" applyProtection="1">
      <alignment horizontal="right" vertical="center"/>
      <protection locked="0"/>
    </xf>
    <xf numFmtId="0" fontId="3" fillId="4" borderId="45" xfId="0" applyFont="1" applyFill="1" applyBorder="1" applyAlignment="1" applyProtection="1">
      <alignment horizontal="center" vertical="center" wrapText="1"/>
      <protection locked="0"/>
    </xf>
  </cellXfs>
  <cellStyles count="2">
    <cellStyle name="Normalno" xfId="0" builtinId="0"/>
    <cellStyle name="Normalno 2" xfId="1" xr:uid="{F703F3F7-967B-4A8E-A8A4-91615FC4E3A1}"/>
  </cellStyles>
  <dxfs count="0"/>
  <tableStyles count="0" defaultTableStyle="TableStyleMedium2" defaultPivotStyle="PivotStyleLight16"/>
  <colors>
    <mruColors>
      <color rgb="FFF6E7E6"/>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133350</xdr:rowOff>
    </xdr:from>
    <xdr:to>
      <xdr:col>1</xdr:col>
      <xdr:colOff>396875</xdr:colOff>
      <xdr:row>5</xdr:row>
      <xdr:rowOff>50800</xdr:rowOff>
    </xdr:to>
    <xdr:pic>
      <xdr:nvPicPr>
        <xdr:cNvPr id="4" name="Slika 3">
          <a:extLst>
            <a:ext uri="{FF2B5EF4-FFF2-40B4-BE49-F238E27FC236}">
              <a16:creationId xmlns:a16="http://schemas.microsoft.com/office/drawing/2014/main" id="{C3259533-89ED-4FC9-866D-A01E5CF8D9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33350"/>
          <a:ext cx="482600" cy="727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152400</xdr:rowOff>
    </xdr:from>
    <xdr:to>
      <xdr:col>0</xdr:col>
      <xdr:colOff>561975</xdr:colOff>
      <xdr:row>4</xdr:row>
      <xdr:rowOff>107950</xdr:rowOff>
    </xdr:to>
    <xdr:pic>
      <xdr:nvPicPr>
        <xdr:cNvPr id="2" name="Slika 1">
          <a:extLst>
            <a:ext uri="{FF2B5EF4-FFF2-40B4-BE49-F238E27FC236}">
              <a16:creationId xmlns:a16="http://schemas.microsoft.com/office/drawing/2014/main" id="{D2D1859D-7751-4D52-A1CE-3DA4D3213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52400"/>
          <a:ext cx="495300" cy="717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333375</xdr:colOff>
      <xdr:row>5</xdr:row>
      <xdr:rowOff>12700</xdr:rowOff>
    </xdr:to>
    <xdr:pic>
      <xdr:nvPicPr>
        <xdr:cNvPr id="2" name="Slika 1">
          <a:extLst>
            <a:ext uri="{FF2B5EF4-FFF2-40B4-BE49-F238E27FC236}">
              <a16:creationId xmlns:a16="http://schemas.microsoft.com/office/drawing/2014/main" id="{533802EC-82C1-435B-BF98-84A72E57BF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675"/>
          <a:ext cx="495300" cy="755650"/>
        </a:xfrm>
        <a:prstGeom prst="rect">
          <a:avLst/>
        </a:prstGeom>
        <a:noFill/>
        <a:ln>
          <a:noFill/>
        </a:ln>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9"/>
  <sheetViews>
    <sheetView tabSelected="1" zoomScale="90" zoomScaleNormal="90" workbookViewId="0">
      <selection activeCell="A8" sqref="A8:D8"/>
    </sheetView>
  </sheetViews>
  <sheetFormatPr defaultColWidth="9.1796875" defaultRowHeight="12" customHeight="1" x14ac:dyDescent="0.35"/>
  <cols>
    <col min="1" max="1" width="4.26953125" style="39" customWidth="1"/>
    <col min="2" max="2" width="17.7265625" style="39" customWidth="1"/>
    <col min="3" max="3" width="0.1796875" style="39" customWidth="1"/>
    <col min="4" max="4" width="21" style="39" customWidth="1"/>
    <col min="5" max="5" width="57.1796875" style="39" customWidth="1"/>
    <col min="6" max="16384" width="9.1796875" style="39"/>
  </cols>
  <sheetData>
    <row r="1" spans="1:5" s="30" customFormat="1" ht="12.75" customHeight="1" x14ac:dyDescent="0.35"/>
    <row r="2" spans="1:5" s="30" customFormat="1" ht="12.75" customHeight="1" x14ac:dyDescent="0.35"/>
    <row r="3" spans="1:5" s="30" customFormat="1" ht="12.75" customHeight="1" x14ac:dyDescent="0.35"/>
    <row r="4" spans="1:5" s="30" customFormat="1" ht="12.75" customHeight="1" x14ac:dyDescent="0.35"/>
    <row r="5" spans="1:5" s="30" customFormat="1" ht="12.75" customHeight="1" x14ac:dyDescent="0.35"/>
    <row r="6" spans="1:5" s="30" customFormat="1" ht="12.75" customHeight="1" x14ac:dyDescent="0.35"/>
    <row r="7" spans="1:5" s="30" customFormat="1" ht="12.75" customHeight="1" x14ac:dyDescent="0.35"/>
    <row r="8" spans="1:5" s="30" customFormat="1" ht="12.75" customHeight="1" x14ac:dyDescent="0.35">
      <c r="A8" s="19" t="s">
        <v>244</v>
      </c>
      <c r="B8" s="19"/>
      <c r="C8" s="19"/>
      <c r="D8" s="19"/>
      <c r="E8" s="31"/>
    </row>
    <row r="9" spans="1:5" s="30" customFormat="1" ht="12.75" customHeight="1" x14ac:dyDescent="0.35">
      <c r="A9" s="19" t="s">
        <v>245</v>
      </c>
      <c r="B9" s="19"/>
      <c r="C9" s="19"/>
      <c r="D9" s="19"/>
      <c r="E9" s="31"/>
    </row>
    <row r="10" spans="1:5" s="30" customFormat="1" ht="12.75" customHeight="1" x14ac:dyDescent="0.35">
      <c r="A10" s="18" t="s">
        <v>246</v>
      </c>
      <c r="B10" s="18"/>
      <c r="C10" s="18"/>
      <c r="D10" s="18"/>
      <c r="E10" s="31"/>
    </row>
    <row r="11" spans="1:5" s="30" customFormat="1" ht="12.75" customHeight="1" x14ac:dyDescent="0.35">
      <c r="A11" s="31"/>
      <c r="B11" s="31"/>
      <c r="C11" s="31"/>
      <c r="D11" s="31"/>
      <c r="E11" s="31"/>
    </row>
    <row r="12" spans="1:5" s="30" customFormat="1" ht="15.75" customHeight="1" x14ac:dyDescent="0.35">
      <c r="A12" s="14"/>
      <c r="B12" s="14"/>
      <c r="C12" s="14"/>
      <c r="D12" s="14"/>
      <c r="E12" s="1" t="s">
        <v>247</v>
      </c>
    </row>
    <row r="13" spans="1:5" s="30" customFormat="1" ht="12.75" customHeight="1" x14ac:dyDescent="0.35">
      <c r="A13" s="14"/>
      <c r="B13" s="14"/>
      <c r="C13" s="14"/>
      <c r="D13" s="14"/>
      <c r="E13" s="1"/>
    </row>
    <row r="14" spans="1:5" s="30" customFormat="1" ht="19.5" customHeight="1" x14ac:dyDescent="0.35">
      <c r="A14" s="32" t="s">
        <v>29</v>
      </c>
      <c r="B14" s="32"/>
      <c r="C14" s="32"/>
      <c r="D14" s="32"/>
      <c r="E14" s="32"/>
    </row>
    <row r="15" spans="1:5" s="30" customFormat="1" ht="12.75" customHeight="1" x14ac:dyDescent="0.35">
      <c r="A15" s="14"/>
      <c r="B15" s="14"/>
      <c r="C15" s="14"/>
      <c r="D15" s="14"/>
      <c r="E15" s="14"/>
    </row>
    <row r="16" spans="1:5" s="30" customFormat="1" ht="12" customHeight="1" x14ac:dyDescent="0.35">
      <c r="A16" s="14" t="s">
        <v>30</v>
      </c>
      <c r="B16" s="14"/>
      <c r="C16" s="14"/>
      <c r="D16" s="14"/>
      <c r="E16" s="14"/>
    </row>
    <row r="17" spans="1:5" s="30" customFormat="1" ht="12" customHeight="1" x14ac:dyDescent="0.35">
      <c r="A17" s="14"/>
      <c r="B17" s="14"/>
      <c r="C17" s="14"/>
      <c r="D17" s="14"/>
      <c r="E17" s="14"/>
    </row>
    <row r="18" spans="1:5" s="30" customFormat="1" ht="24" customHeight="1" x14ac:dyDescent="0.35">
      <c r="A18" s="19" t="s">
        <v>248</v>
      </c>
      <c r="B18" s="19"/>
      <c r="C18" s="19"/>
      <c r="D18" s="19"/>
      <c r="E18" s="19"/>
    </row>
    <row r="19" spans="1:5" s="34" customFormat="1" ht="12" customHeight="1" x14ac:dyDescent="0.35">
      <c r="A19" s="33"/>
      <c r="B19" s="33"/>
      <c r="C19" s="33"/>
      <c r="D19" s="33"/>
      <c r="E19" s="33"/>
    </row>
    <row r="20" spans="1:5" s="34" customFormat="1" ht="12" customHeight="1" x14ac:dyDescent="0.35">
      <c r="A20" s="17" t="s">
        <v>45</v>
      </c>
      <c r="B20" s="17"/>
      <c r="C20" s="17"/>
      <c r="D20" s="17"/>
      <c r="E20" s="17"/>
    </row>
    <row r="21" spans="1:5" s="30" customFormat="1" ht="12" customHeight="1" x14ac:dyDescent="0.35">
      <c r="A21" s="17"/>
      <c r="B21" s="17"/>
      <c r="C21" s="17"/>
      <c r="D21" s="17"/>
      <c r="E21" s="17"/>
    </row>
    <row r="22" spans="1:5" s="30" customFormat="1" ht="12" customHeight="1" x14ac:dyDescent="0.35">
      <c r="A22" s="17" t="s">
        <v>249</v>
      </c>
      <c r="B22" s="17"/>
      <c r="C22" s="17"/>
      <c r="D22" s="17"/>
      <c r="E22" s="17"/>
    </row>
    <row r="23" spans="1:5" s="30" customFormat="1" ht="12" customHeight="1" x14ac:dyDescent="0.35">
      <c r="A23" s="17" t="s">
        <v>250</v>
      </c>
      <c r="B23" s="17"/>
      <c r="C23" s="17"/>
      <c r="D23" s="17"/>
      <c r="E23" s="17"/>
    </row>
    <row r="24" spans="1:5" s="30" customFormat="1" ht="12" customHeight="1" x14ac:dyDescent="0.35">
      <c r="A24" s="16" t="s">
        <v>251</v>
      </c>
      <c r="B24" s="16"/>
      <c r="C24" s="16"/>
      <c r="D24" s="16"/>
      <c r="E24" s="16"/>
    </row>
    <row r="25" spans="1:5" s="30" customFormat="1" ht="12" customHeight="1" x14ac:dyDescent="0.35">
      <c r="A25" s="12"/>
      <c r="B25" s="12"/>
      <c r="C25" s="12"/>
      <c r="D25" s="12"/>
      <c r="E25" s="12"/>
    </row>
    <row r="26" spans="1:5" s="30" customFormat="1" ht="24" customHeight="1" x14ac:dyDescent="0.35">
      <c r="A26" s="17" t="s">
        <v>119</v>
      </c>
      <c r="B26" s="17"/>
      <c r="C26" s="17"/>
      <c r="D26" s="17"/>
      <c r="E26" s="17"/>
    </row>
    <row r="27" spans="1:5" s="30" customFormat="1" ht="12" customHeight="1" x14ac:dyDescent="0.35">
      <c r="A27" s="35"/>
      <c r="B27" s="35"/>
      <c r="C27" s="35"/>
      <c r="D27" s="35"/>
      <c r="E27" s="35"/>
    </row>
    <row r="28" spans="1:5" s="34" customFormat="1" ht="24" customHeight="1" x14ac:dyDescent="0.35">
      <c r="A28" s="16" t="s">
        <v>252</v>
      </c>
      <c r="B28" s="16"/>
      <c r="C28" s="16"/>
      <c r="D28" s="16"/>
      <c r="E28" s="16"/>
    </row>
    <row r="29" spans="1:5" s="34" customFormat="1" ht="12" customHeight="1" x14ac:dyDescent="0.35">
      <c r="A29" s="36"/>
      <c r="B29" s="36"/>
      <c r="C29" s="36"/>
      <c r="D29" s="36"/>
      <c r="E29" s="36"/>
    </row>
    <row r="30" spans="1:5" s="34" customFormat="1" ht="12" customHeight="1" x14ac:dyDescent="0.35">
      <c r="A30" s="15" t="s">
        <v>52</v>
      </c>
      <c r="B30" s="15"/>
      <c r="C30" s="15"/>
      <c r="D30" s="15"/>
      <c r="E30" s="15"/>
    </row>
    <row r="31" spans="1:5" s="34" customFormat="1" ht="12" customHeight="1" x14ac:dyDescent="0.35">
      <c r="A31" s="37"/>
      <c r="B31" s="37"/>
      <c r="C31" s="37"/>
      <c r="D31" s="37"/>
      <c r="E31" s="37"/>
    </row>
    <row r="32" spans="1:5" s="34" customFormat="1" ht="12" customHeight="1" x14ac:dyDescent="0.35">
      <c r="A32" s="17" t="s">
        <v>253</v>
      </c>
      <c r="B32" s="17"/>
      <c r="C32" s="17"/>
      <c r="D32" s="17"/>
      <c r="E32" s="17"/>
    </row>
    <row r="33" spans="1:5" s="34" customFormat="1" ht="12" customHeight="1" x14ac:dyDescent="0.35">
      <c r="A33" s="13"/>
      <c r="B33" s="13"/>
      <c r="C33" s="13"/>
      <c r="D33" s="13"/>
      <c r="E33" s="13"/>
    </row>
    <row r="34" spans="1:5" s="11" customFormat="1" ht="36" customHeight="1" x14ac:dyDescent="0.35">
      <c r="A34" s="16" t="s">
        <v>46</v>
      </c>
      <c r="B34" s="16"/>
      <c r="C34" s="16"/>
      <c r="D34" s="16"/>
      <c r="E34" s="16"/>
    </row>
    <row r="35" spans="1:5" s="11" customFormat="1" ht="24" customHeight="1" x14ac:dyDescent="0.35">
      <c r="A35" s="16" t="s">
        <v>254</v>
      </c>
      <c r="B35" s="16"/>
      <c r="C35" s="16"/>
      <c r="D35" s="16"/>
      <c r="E35" s="16"/>
    </row>
    <row r="36" spans="1:5" s="11" customFormat="1" ht="12" customHeight="1" x14ac:dyDescent="0.35">
      <c r="A36" s="16" t="s">
        <v>58</v>
      </c>
      <c r="B36" s="16"/>
      <c r="C36" s="16"/>
      <c r="D36" s="16"/>
      <c r="E36" s="16"/>
    </row>
    <row r="37" spans="1:5" s="11" customFormat="1" ht="24" customHeight="1" x14ac:dyDescent="0.35">
      <c r="A37" s="16" t="s">
        <v>59</v>
      </c>
      <c r="B37" s="16"/>
      <c r="C37" s="16"/>
      <c r="D37" s="16"/>
      <c r="E37" s="16"/>
    </row>
    <row r="38" spans="1:5" s="14" customFormat="1" ht="12" customHeight="1" x14ac:dyDescent="0.35"/>
    <row r="39" spans="1:5" s="14" customFormat="1" ht="12" customHeight="1" x14ac:dyDescent="0.35">
      <c r="A39" s="38" t="s">
        <v>60</v>
      </c>
      <c r="B39" s="38"/>
      <c r="C39" s="38"/>
      <c r="D39" s="38"/>
      <c r="E39" s="38"/>
    </row>
    <row r="40" spans="1:5" s="14" customFormat="1" ht="12" customHeight="1" x14ac:dyDescent="0.35">
      <c r="A40" s="38" t="s">
        <v>61</v>
      </c>
      <c r="B40" s="38"/>
      <c r="C40" s="38"/>
      <c r="D40" s="38"/>
      <c r="E40" s="38"/>
    </row>
    <row r="41" spans="1:5" s="14" customFormat="1" ht="24" customHeight="1" x14ac:dyDescent="0.35">
      <c r="A41" s="38" t="s">
        <v>62</v>
      </c>
      <c r="B41" s="38"/>
      <c r="C41" s="38"/>
      <c r="D41" s="38"/>
      <c r="E41" s="38"/>
    </row>
    <row r="42" spans="1:5" s="14" customFormat="1" ht="12" customHeight="1" x14ac:dyDescent="0.35">
      <c r="A42" s="38" t="s">
        <v>63</v>
      </c>
      <c r="B42" s="38"/>
      <c r="C42" s="38"/>
      <c r="D42" s="38"/>
      <c r="E42" s="38"/>
    </row>
    <row r="43" spans="1:5" s="14" customFormat="1" ht="12" customHeight="1" x14ac:dyDescent="0.35">
      <c r="A43" s="38" t="s">
        <v>64</v>
      </c>
      <c r="B43" s="38"/>
      <c r="C43" s="38"/>
      <c r="D43" s="38"/>
      <c r="E43" s="38"/>
    </row>
    <row r="44" spans="1:5" s="14" customFormat="1" ht="12" customHeight="1" x14ac:dyDescent="0.35">
      <c r="A44" s="38" t="s">
        <v>65</v>
      </c>
      <c r="B44" s="38"/>
      <c r="C44" s="38"/>
      <c r="D44" s="38"/>
      <c r="E44" s="38"/>
    </row>
    <row r="45" spans="1:5" s="14" customFormat="1" ht="12" customHeight="1" x14ac:dyDescent="0.35">
      <c r="A45" s="38" t="s">
        <v>66</v>
      </c>
      <c r="B45" s="38"/>
      <c r="C45" s="38"/>
      <c r="D45" s="38"/>
      <c r="E45" s="38"/>
    </row>
    <row r="46" spans="1:5" s="14" customFormat="1" ht="36" customHeight="1" x14ac:dyDescent="0.35">
      <c r="A46" s="38" t="s">
        <v>67</v>
      </c>
      <c r="B46" s="38"/>
      <c r="C46" s="38"/>
      <c r="D46" s="38"/>
      <c r="E46" s="38"/>
    </row>
    <row r="47" spans="1:5" s="14" customFormat="1" ht="12" customHeight="1" x14ac:dyDescent="0.35">
      <c r="A47" s="38" t="s">
        <v>68</v>
      </c>
      <c r="B47" s="38"/>
      <c r="C47" s="38"/>
      <c r="D47" s="38"/>
      <c r="E47" s="38"/>
    </row>
    <row r="48" spans="1:5" s="14" customFormat="1" ht="12" customHeight="1" x14ac:dyDescent="0.35">
      <c r="A48" s="38" t="s">
        <v>69</v>
      </c>
      <c r="B48" s="38"/>
      <c r="C48" s="38"/>
      <c r="D48" s="38"/>
      <c r="E48" s="38"/>
    </row>
    <row r="49" spans="1:5" s="14" customFormat="1" ht="12" customHeight="1" x14ac:dyDescent="0.35">
      <c r="A49" s="38" t="s">
        <v>70</v>
      </c>
      <c r="B49" s="38"/>
      <c r="C49" s="38"/>
      <c r="D49" s="38"/>
      <c r="E49" s="38"/>
    </row>
    <row r="50" spans="1:5" s="14" customFormat="1" ht="12" customHeight="1" x14ac:dyDescent="0.35">
      <c r="A50" s="38" t="s">
        <v>71</v>
      </c>
      <c r="B50" s="38"/>
      <c r="C50" s="38"/>
      <c r="D50" s="38"/>
      <c r="E50" s="38"/>
    </row>
    <row r="51" spans="1:5" s="14" customFormat="1" ht="12" customHeight="1" x14ac:dyDescent="0.35">
      <c r="A51" s="38" t="s">
        <v>72</v>
      </c>
      <c r="B51" s="38"/>
      <c r="C51" s="38"/>
      <c r="D51" s="38"/>
      <c r="E51" s="38"/>
    </row>
    <row r="52" spans="1:5" s="14" customFormat="1" ht="12" customHeight="1" x14ac:dyDescent="0.35">
      <c r="A52" s="38" t="s">
        <v>73</v>
      </c>
      <c r="B52" s="38"/>
      <c r="C52" s="38"/>
      <c r="D52" s="38"/>
      <c r="E52" s="38"/>
    </row>
    <row r="53" spans="1:5" s="14" customFormat="1" ht="12" customHeight="1" x14ac:dyDescent="0.35">
      <c r="A53" s="38" t="s">
        <v>74</v>
      </c>
      <c r="B53" s="38"/>
      <c r="C53" s="38"/>
      <c r="D53" s="38"/>
      <c r="E53" s="38"/>
    </row>
    <row r="54" spans="1:5" s="14" customFormat="1" ht="48" customHeight="1" x14ac:dyDescent="0.35">
      <c r="A54" s="38" t="s">
        <v>75</v>
      </c>
      <c r="B54" s="38"/>
      <c r="C54" s="38"/>
      <c r="D54" s="38"/>
      <c r="E54" s="38"/>
    </row>
    <row r="55" spans="1:5" ht="12" customHeight="1" x14ac:dyDescent="0.35">
      <c r="A55" s="14"/>
      <c r="B55" s="14"/>
      <c r="C55" s="14"/>
      <c r="D55" s="14"/>
      <c r="E55" s="14"/>
    </row>
    <row r="56" spans="1:5" s="30" customFormat="1" ht="12" customHeight="1" x14ac:dyDescent="0.35">
      <c r="A56" s="14"/>
      <c r="B56" s="14"/>
      <c r="C56" s="14"/>
      <c r="D56" s="14"/>
      <c r="E56" s="1" t="s">
        <v>47</v>
      </c>
    </row>
    <row r="57" spans="1:5" s="30" customFormat="1" ht="12" customHeight="1" x14ac:dyDescent="0.35">
      <c r="A57" s="14"/>
      <c r="B57" s="14"/>
      <c r="C57" s="14"/>
      <c r="D57" s="14"/>
      <c r="E57" s="1"/>
    </row>
    <row r="58" spans="1:5" s="30" customFormat="1" ht="12" customHeight="1" x14ac:dyDescent="0.35">
      <c r="A58" s="14"/>
      <c r="B58" s="14"/>
      <c r="C58" s="14"/>
      <c r="D58" s="14"/>
      <c r="E58" s="2" t="s">
        <v>255</v>
      </c>
    </row>
    <row r="59" spans="1:5" s="30" customFormat="1" ht="12" customHeight="1" x14ac:dyDescent="0.35">
      <c r="A59" s="14"/>
      <c r="B59" s="14"/>
      <c r="C59" s="14"/>
      <c r="D59" s="14"/>
      <c r="E59" s="2" t="s">
        <v>43</v>
      </c>
    </row>
    <row r="60" spans="1:5" s="30" customFormat="1" ht="12" customHeight="1" x14ac:dyDescent="0.35">
      <c r="A60" s="14"/>
      <c r="B60" s="14"/>
      <c r="C60" s="14"/>
      <c r="D60" s="14"/>
      <c r="E60" s="2" t="s">
        <v>44</v>
      </c>
    </row>
    <row r="61" spans="1:5" s="30" customFormat="1" ht="12" customHeight="1" x14ac:dyDescent="0.35">
      <c r="A61" s="14"/>
      <c r="B61" s="14"/>
      <c r="C61" s="14"/>
      <c r="D61" s="14"/>
      <c r="E61" s="2" t="s">
        <v>256</v>
      </c>
    </row>
    <row r="62" spans="1:5" s="30" customFormat="1" ht="12" customHeight="1" x14ac:dyDescent="0.35">
      <c r="A62" s="14"/>
      <c r="B62" s="14"/>
      <c r="C62" s="14"/>
      <c r="D62" s="14"/>
      <c r="E62" s="2"/>
    </row>
    <row r="63" spans="1:5" s="30" customFormat="1" ht="12" customHeight="1" x14ac:dyDescent="0.35">
      <c r="A63" s="20" t="s">
        <v>53</v>
      </c>
      <c r="B63" s="20"/>
      <c r="C63" s="14"/>
      <c r="D63" s="14"/>
      <c r="E63" s="2"/>
    </row>
    <row r="64" spans="1:5" s="30" customFormat="1" ht="12" customHeight="1" x14ac:dyDescent="0.35">
      <c r="A64" s="31"/>
      <c r="B64" s="14"/>
      <c r="C64" s="14"/>
      <c r="D64" s="14"/>
      <c r="E64" s="14"/>
    </row>
    <row r="65" spans="1:5" s="14" customFormat="1" ht="12" customHeight="1" x14ac:dyDescent="0.35">
      <c r="A65" s="20" t="s">
        <v>48</v>
      </c>
      <c r="B65" s="20"/>
      <c r="C65" s="20"/>
      <c r="D65" s="20"/>
      <c r="E65" s="20"/>
    </row>
    <row r="66" spans="1:5" s="14" customFormat="1" ht="12" customHeight="1" x14ac:dyDescent="0.35">
      <c r="A66" s="20" t="s">
        <v>257</v>
      </c>
      <c r="B66" s="20"/>
      <c r="C66" s="20"/>
      <c r="D66" s="20"/>
      <c r="E66" s="20"/>
    </row>
    <row r="67" spans="1:5" s="14" customFormat="1" ht="12" customHeight="1" x14ac:dyDescent="0.35">
      <c r="A67" s="14" t="s">
        <v>258</v>
      </c>
    </row>
    <row r="68" spans="1:5" ht="12" customHeight="1" x14ac:dyDescent="0.35">
      <c r="A68" s="14"/>
      <c r="B68" s="14"/>
      <c r="C68" s="14"/>
      <c r="D68" s="14"/>
      <c r="E68" s="14"/>
    </row>
    <row r="69" spans="1:5" ht="12" customHeight="1" x14ac:dyDescent="0.35">
      <c r="A69" s="14"/>
      <c r="B69" s="14"/>
      <c r="C69" s="14"/>
      <c r="D69" s="14"/>
      <c r="E69" s="14"/>
    </row>
  </sheetData>
  <sheetProtection algorithmName="SHA-512" hashValue="ylDwqsP+qGyuE3MJ15iRiGyn4ex5kF/HWj/2LSG1eRoN9el2cPOlKF0KI4UWW/HKzrg0TP87GmKcn2fUfgV93w==" saltValue="ur2lpN4VrDfduSp0ggo4qQ==" spinCount="100000" sheet="1" objects="1" scenarios="1"/>
  <mergeCells count="39">
    <mergeCell ref="A66:E66"/>
    <mergeCell ref="A28:E28"/>
    <mergeCell ref="A32:E32"/>
    <mergeCell ref="A65:E65"/>
    <mergeCell ref="A63:B63"/>
    <mergeCell ref="A43:E43"/>
    <mergeCell ref="A44:E44"/>
    <mergeCell ref="A45:E45"/>
    <mergeCell ref="A46:E46"/>
    <mergeCell ref="A47:E47"/>
    <mergeCell ref="A48:E48"/>
    <mergeCell ref="A49:E49"/>
    <mergeCell ref="A50:E50"/>
    <mergeCell ref="A51:E51"/>
    <mergeCell ref="A52:E52"/>
    <mergeCell ref="A53:E53"/>
    <mergeCell ref="A24:E24"/>
    <mergeCell ref="A14:E14"/>
    <mergeCell ref="A21:E21"/>
    <mergeCell ref="A22:E22"/>
    <mergeCell ref="A8:D8"/>
    <mergeCell ref="A9:D9"/>
    <mergeCell ref="A10:D10"/>
    <mergeCell ref="A20:E20"/>
    <mergeCell ref="A23:E23"/>
    <mergeCell ref="A18:E18"/>
    <mergeCell ref="A54:E54"/>
    <mergeCell ref="A26:E26"/>
    <mergeCell ref="A27:E27"/>
    <mergeCell ref="A30:E30"/>
    <mergeCell ref="A29:E29"/>
    <mergeCell ref="A34:E34"/>
    <mergeCell ref="A35:E35"/>
    <mergeCell ref="A36:E36"/>
    <mergeCell ref="A37:E37"/>
    <mergeCell ref="A39:E39"/>
    <mergeCell ref="A40:E40"/>
    <mergeCell ref="A41:E41"/>
    <mergeCell ref="A42:E42"/>
  </mergeCell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37D3A-A098-4DC7-B78D-36C029E6141C}">
  <dimension ref="A7:B56"/>
  <sheetViews>
    <sheetView zoomScale="90" zoomScaleNormal="90" workbookViewId="0">
      <selection activeCell="B16" sqref="B16"/>
    </sheetView>
  </sheetViews>
  <sheetFormatPr defaultRowHeight="14.5" x14ac:dyDescent="0.35"/>
  <cols>
    <col min="1" max="1" width="45.7265625" style="42" customWidth="1"/>
    <col min="2" max="2" width="42.7265625" style="42" customWidth="1"/>
    <col min="3" max="16384" width="8.7265625" style="42"/>
  </cols>
  <sheetData>
    <row r="7" spans="1:2" ht="12" customHeight="1" x14ac:dyDescent="0.35">
      <c r="A7" s="40" t="s">
        <v>259</v>
      </c>
      <c r="B7" s="41"/>
    </row>
    <row r="8" spans="1:2" ht="12" customHeight="1" x14ac:dyDescent="0.35">
      <c r="A8" s="43"/>
      <c r="B8" s="41"/>
    </row>
    <row r="9" spans="1:2" ht="18" customHeight="1" x14ac:dyDescent="0.35">
      <c r="A9" s="44" t="s">
        <v>49</v>
      </c>
      <c r="B9" s="44"/>
    </row>
    <row r="10" spans="1:2" ht="12" customHeight="1" thickBot="1" x14ac:dyDescent="0.4">
      <c r="A10" s="45"/>
      <c r="B10" s="45"/>
    </row>
    <row r="11" spans="1:2" ht="12" customHeight="1" thickBot="1" x14ac:dyDescent="0.4">
      <c r="A11" s="46" t="s">
        <v>35</v>
      </c>
      <c r="B11" s="47"/>
    </row>
    <row r="12" spans="1:2" ht="12" customHeight="1" x14ac:dyDescent="0.35">
      <c r="A12" s="48" t="s">
        <v>1</v>
      </c>
      <c r="B12" s="6" t="s">
        <v>36</v>
      </c>
    </row>
    <row r="13" spans="1:2" ht="12" customHeight="1" x14ac:dyDescent="0.35">
      <c r="A13" s="49" t="s">
        <v>2</v>
      </c>
      <c r="B13" s="50" t="s">
        <v>37</v>
      </c>
    </row>
    <row r="14" spans="1:2" ht="12" customHeight="1" thickBot="1" x14ac:dyDescent="0.4">
      <c r="A14" s="51" t="s">
        <v>6</v>
      </c>
      <c r="B14" s="9">
        <v>59624928052</v>
      </c>
    </row>
    <row r="15" spans="1:2" ht="12" customHeight="1" thickBot="1" x14ac:dyDescent="0.4">
      <c r="A15" s="46" t="s">
        <v>4</v>
      </c>
      <c r="B15" s="47"/>
    </row>
    <row r="16" spans="1:2" ht="12" customHeight="1" x14ac:dyDescent="0.35">
      <c r="A16" s="48" t="s">
        <v>1</v>
      </c>
      <c r="B16" s="61"/>
    </row>
    <row r="17" spans="1:2" ht="12" customHeight="1" x14ac:dyDescent="0.35">
      <c r="A17" s="52" t="s">
        <v>2</v>
      </c>
      <c r="B17" s="61"/>
    </row>
    <row r="18" spans="1:2" ht="12" customHeight="1" x14ac:dyDescent="0.35">
      <c r="A18" s="52" t="s">
        <v>5</v>
      </c>
      <c r="B18" s="61"/>
    </row>
    <row r="19" spans="1:2" ht="12" customHeight="1" x14ac:dyDescent="0.35">
      <c r="A19" s="52" t="s">
        <v>6</v>
      </c>
      <c r="B19" s="61"/>
    </row>
    <row r="20" spans="1:2" ht="12" customHeight="1" x14ac:dyDescent="0.35">
      <c r="A20" s="52" t="s">
        <v>38</v>
      </c>
      <c r="B20" s="61"/>
    </row>
    <row r="21" spans="1:2" ht="12" customHeight="1" x14ac:dyDescent="0.35">
      <c r="A21" s="52" t="s">
        <v>7</v>
      </c>
      <c r="B21" s="61"/>
    </row>
    <row r="22" spans="1:2" ht="12" customHeight="1" x14ac:dyDescent="0.35">
      <c r="A22" s="52" t="s">
        <v>8</v>
      </c>
      <c r="B22" s="61"/>
    </row>
    <row r="23" spans="1:2" ht="12" customHeight="1" x14ac:dyDescent="0.35">
      <c r="A23" s="52" t="s">
        <v>3</v>
      </c>
      <c r="B23" s="61"/>
    </row>
    <row r="24" spans="1:2" ht="12" customHeight="1" x14ac:dyDescent="0.35">
      <c r="A24" s="52" t="s">
        <v>39</v>
      </c>
      <c r="B24" s="61"/>
    </row>
    <row r="25" spans="1:2" ht="12" customHeight="1" x14ac:dyDescent="0.35">
      <c r="A25" s="52" t="s">
        <v>9</v>
      </c>
      <c r="B25" s="61"/>
    </row>
    <row r="26" spans="1:2" ht="12" customHeight="1" thickBot="1" x14ac:dyDescent="0.4">
      <c r="A26" s="49" t="s">
        <v>10</v>
      </c>
      <c r="B26" s="61"/>
    </row>
    <row r="27" spans="1:2" ht="12" customHeight="1" thickBot="1" x14ac:dyDescent="0.4">
      <c r="A27" s="46" t="s">
        <v>11</v>
      </c>
      <c r="B27" s="47"/>
    </row>
    <row r="28" spans="1:2" ht="12" customHeight="1" x14ac:dyDescent="0.35">
      <c r="A28" s="48" t="s">
        <v>1</v>
      </c>
      <c r="B28" s="61"/>
    </row>
    <row r="29" spans="1:2" ht="12" customHeight="1" x14ac:dyDescent="0.35">
      <c r="A29" s="52" t="s">
        <v>2</v>
      </c>
      <c r="B29" s="61"/>
    </row>
    <row r="30" spans="1:2" ht="12" customHeight="1" x14ac:dyDescent="0.35">
      <c r="A30" s="52" t="s">
        <v>6</v>
      </c>
      <c r="B30" s="61"/>
    </row>
    <row r="31" spans="1:2" ht="12" customHeight="1" x14ac:dyDescent="0.35">
      <c r="A31" s="52" t="s">
        <v>38</v>
      </c>
      <c r="B31" s="61"/>
    </row>
    <row r="32" spans="1:2" ht="12" customHeight="1" x14ac:dyDescent="0.35">
      <c r="A32" s="52" t="s">
        <v>12</v>
      </c>
      <c r="B32" s="61"/>
    </row>
    <row r="33" spans="1:2" ht="12" customHeight="1" x14ac:dyDescent="0.35">
      <c r="A33" s="52" t="s">
        <v>13</v>
      </c>
      <c r="B33" s="61"/>
    </row>
    <row r="34" spans="1:2" ht="12" customHeight="1" x14ac:dyDescent="0.35">
      <c r="A34" s="52" t="s">
        <v>14</v>
      </c>
      <c r="B34" s="61"/>
    </row>
    <row r="35" spans="1:2" ht="12" customHeight="1" thickBot="1" x14ac:dyDescent="0.4">
      <c r="A35" s="52" t="s">
        <v>33</v>
      </c>
      <c r="B35" s="61"/>
    </row>
    <row r="36" spans="1:2" ht="12" customHeight="1" thickBot="1" x14ac:dyDescent="0.4">
      <c r="A36" s="46" t="s">
        <v>16</v>
      </c>
      <c r="B36" s="47"/>
    </row>
    <row r="37" spans="1:2" ht="12" customHeight="1" x14ac:dyDescent="0.35">
      <c r="A37" s="53" t="s">
        <v>12</v>
      </c>
      <c r="B37" s="54" t="s">
        <v>120</v>
      </c>
    </row>
    <row r="38" spans="1:2" ht="12" customHeight="1" x14ac:dyDescent="0.35">
      <c r="A38" s="48" t="s">
        <v>40</v>
      </c>
      <c r="B38" s="6" t="s">
        <v>260</v>
      </c>
    </row>
    <row r="39" spans="1:2" ht="12" customHeight="1" x14ac:dyDescent="0.35">
      <c r="A39" s="52" t="s">
        <v>17</v>
      </c>
      <c r="B39" s="62"/>
    </row>
    <row r="40" spans="1:2" ht="12" customHeight="1" x14ac:dyDescent="0.35">
      <c r="A40" s="52" t="s">
        <v>18</v>
      </c>
      <c r="B40" s="62"/>
    </row>
    <row r="41" spans="1:2" ht="12" customHeight="1" x14ac:dyDescent="0.35">
      <c r="A41" s="52" t="s">
        <v>19</v>
      </c>
      <c r="B41" s="62"/>
    </row>
    <row r="42" spans="1:2" ht="12" customHeight="1" x14ac:dyDescent="0.35">
      <c r="A42" s="52" t="s">
        <v>20</v>
      </c>
      <c r="B42" s="62"/>
    </row>
    <row r="43" spans="1:2" ht="12" customHeight="1" x14ac:dyDescent="0.35">
      <c r="A43" s="52" t="s">
        <v>21</v>
      </c>
      <c r="B43" s="7">
        <f>SUM(B39+B41)</f>
        <v>0</v>
      </c>
    </row>
    <row r="44" spans="1:2" ht="12" customHeight="1" x14ac:dyDescent="0.35">
      <c r="A44" s="52" t="s">
        <v>22</v>
      </c>
      <c r="B44" s="63"/>
    </row>
    <row r="45" spans="1:2" ht="12" customHeight="1" x14ac:dyDescent="0.35">
      <c r="A45" s="52" t="s">
        <v>23</v>
      </c>
      <c r="B45" s="8" t="s">
        <v>34</v>
      </c>
    </row>
    <row r="46" spans="1:2" ht="12" customHeight="1" thickBot="1" x14ac:dyDescent="0.4">
      <c r="A46" s="51" t="s">
        <v>24</v>
      </c>
      <c r="B46" s="9" t="s">
        <v>54</v>
      </c>
    </row>
    <row r="47" spans="1:2" ht="12" customHeight="1" x14ac:dyDescent="0.35">
      <c r="A47" s="55"/>
      <c r="B47" s="55"/>
    </row>
    <row r="48" spans="1:2" ht="12" customHeight="1" x14ac:dyDescent="0.35">
      <c r="A48" s="3" t="s">
        <v>50</v>
      </c>
      <c r="B48" s="4" t="s">
        <v>51</v>
      </c>
    </row>
    <row r="49" spans="1:2" ht="12" customHeight="1" x14ac:dyDescent="0.35">
      <c r="A49" s="64"/>
      <c r="B49" s="65"/>
    </row>
    <row r="50" spans="1:2" ht="12" customHeight="1" x14ac:dyDescent="0.35">
      <c r="A50" s="56"/>
      <c r="B50" s="57"/>
    </row>
    <row r="51" spans="1:2" ht="12" customHeight="1" x14ac:dyDescent="0.35">
      <c r="A51" s="41"/>
      <c r="B51" s="58"/>
    </row>
    <row r="52" spans="1:2" ht="12" customHeight="1" x14ac:dyDescent="0.35">
      <c r="A52" s="41"/>
      <c r="B52" s="59"/>
    </row>
    <row r="53" spans="1:2" ht="12" customHeight="1" x14ac:dyDescent="0.35">
      <c r="A53" s="41"/>
      <c r="B53" s="58"/>
    </row>
    <row r="54" spans="1:2" ht="12" customHeight="1" x14ac:dyDescent="0.35">
      <c r="A54" s="60"/>
    </row>
    <row r="55" spans="1:2" ht="12" customHeight="1" x14ac:dyDescent="0.35">
      <c r="A55" s="60"/>
    </row>
    <row r="56" spans="1:2" ht="12" customHeight="1" x14ac:dyDescent="0.35"/>
  </sheetData>
  <sheetProtection algorithmName="SHA-512" hashValue="04N3xYpJja7B7ZlZRq13qd8ueiWYGfOyHcooeicA2IxqFen0/B9zPEdSALc6qI2ZfevdP7UT80vhZEgZ66XbbA==" saltValue="CjIj0cFc8OAhQ5AngsVmgg==" spinCount="100000" sheet="1" objects="1" scenarios="1"/>
  <protectedRanges>
    <protectedRange sqref="B39:B42" name="Raspon5"/>
    <protectedRange sqref="B16:B26" name="Raspon1"/>
    <protectedRange sqref="B28:B35" name="Raspon2"/>
    <protectedRange sqref="B44" name="Raspon3"/>
    <protectedRange sqref="B44" name="Raspon4"/>
    <protectedRange sqref="B44" name="Raspon6"/>
  </protectedRanges>
  <mergeCells count="5">
    <mergeCell ref="A9:B9"/>
    <mergeCell ref="A11:B11"/>
    <mergeCell ref="A15:B15"/>
    <mergeCell ref="A27:B27"/>
    <mergeCell ref="A36:B36"/>
  </mergeCells>
  <pageMargins left="0.7" right="0.7" top="0.75" bottom="0.75" header="0.3" footer="0.3"/>
  <pageSetup paperSize="9" scale="9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I102"/>
  <sheetViews>
    <sheetView zoomScale="90" zoomScaleNormal="90" workbookViewId="0">
      <selection activeCell="D13" sqref="D13"/>
    </sheetView>
  </sheetViews>
  <sheetFormatPr defaultColWidth="9.1796875" defaultRowHeight="13" x14ac:dyDescent="0.35"/>
  <cols>
    <col min="1" max="1" width="4.7265625" style="10" customWidth="1"/>
    <col min="2" max="2" width="20.6328125" style="10" customWidth="1"/>
    <col min="3" max="3" width="15.6328125" style="10" customWidth="1"/>
    <col min="4" max="4" width="20.6328125" style="10" customWidth="1"/>
    <col min="5" max="6" width="14.7265625" style="10" customWidth="1"/>
    <col min="7" max="7" width="16.7265625" style="10" customWidth="1"/>
    <col min="8" max="8" width="14.7265625" style="10" customWidth="1"/>
    <col min="9" max="16384" width="9.1796875" style="10"/>
  </cols>
  <sheetData>
    <row r="7" spans="1:8" s="68" customFormat="1" ht="12" customHeight="1" x14ac:dyDescent="0.35">
      <c r="A7" s="66" t="s">
        <v>261</v>
      </c>
      <c r="B7" s="66"/>
      <c r="C7" s="66"/>
      <c r="D7" s="67"/>
      <c r="E7" s="67"/>
      <c r="F7" s="67"/>
      <c r="G7" s="67"/>
      <c r="H7" s="67"/>
    </row>
    <row r="8" spans="1:8" s="68" customFormat="1" x14ac:dyDescent="0.35">
      <c r="A8" s="69"/>
      <c r="B8" s="69"/>
      <c r="C8" s="69"/>
      <c r="D8" s="67"/>
      <c r="E8" s="67"/>
      <c r="F8" s="67"/>
      <c r="G8" s="67"/>
      <c r="H8" s="67"/>
    </row>
    <row r="9" spans="1:8" s="72" customFormat="1" ht="18" customHeight="1" x14ac:dyDescent="0.35">
      <c r="A9" s="70" t="s">
        <v>25</v>
      </c>
      <c r="B9" s="71"/>
      <c r="C9" s="71"/>
      <c r="D9" s="71"/>
      <c r="E9" s="71"/>
      <c r="F9" s="71"/>
      <c r="G9" s="71"/>
      <c r="H9" s="71"/>
    </row>
    <row r="10" spans="1:8" s="68" customFormat="1" ht="12" customHeight="1" x14ac:dyDescent="0.35">
      <c r="A10" s="73" t="s">
        <v>262</v>
      </c>
      <c r="B10" s="73"/>
      <c r="C10" s="73"/>
      <c r="D10" s="73"/>
      <c r="E10" s="73"/>
      <c r="F10" s="73"/>
      <c r="G10" s="73"/>
      <c r="H10" s="73"/>
    </row>
    <row r="11" spans="1:8" s="68" customFormat="1" ht="12" customHeight="1" thickBot="1" x14ac:dyDescent="0.4">
      <c r="A11" s="74"/>
      <c r="B11" s="74"/>
      <c r="C11" s="74"/>
      <c r="D11" s="74"/>
      <c r="E11" s="74"/>
      <c r="F11" s="74"/>
      <c r="G11" s="74"/>
      <c r="H11" s="74"/>
    </row>
    <row r="12" spans="1:8" s="79" customFormat="1" ht="24" customHeight="1" thickBot="1" x14ac:dyDescent="0.4">
      <c r="A12" s="75" t="s">
        <v>31</v>
      </c>
      <c r="B12" s="76" t="s">
        <v>32</v>
      </c>
      <c r="C12" s="77"/>
      <c r="D12" s="78"/>
      <c r="E12" s="75" t="s">
        <v>28</v>
      </c>
      <c r="F12" s="75" t="s">
        <v>263</v>
      </c>
      <c r="G12" s="75" t="s">
        <v>26</v>
      </c>
      <c r="H12" s="75" t="s">
        <v>27</v>
      </c>
    </row>
    <row r="13" spans="1:8" s="79" customFormat="1" ht="72" customHeight="1" x14ac:dyDescent="0.35">
      <c r="A13" s="80" t="s">
        <v>0</v>
      </c>
      <c r="B13" s="81" t="s">
        <v>197</v>
      </c>
      <c r="C13" s="82" t="s">
        <v>76</v>
      </c>
      <c r="D13" s="132"/>
      <c r="E13" s="83" t="s">
        <v>190</v>
      </c>
      <c r="F13" s="84">
        <v>1260</v>
      </c>
      <c r="G13" s="135"/>
      <c r="H13" s="85">
        <f t="shared" ref="H13:H53" si="0">SUM(F13*G13)</f>
        <v>0</v>
      </c>
    </row>
    <row r="14" spans="1:8" s="79" customFormat="1" ht="36" customHeight="1" x14ac:dyDescent="0.35">
      <c r="A14" s="86" t="s">
        <v>77</v>
      </c>
      <c r="B14" s="87" t="s">
        <v>198</v>
      </c>
      <c r="C14" s="88" t="s">
        <v>76</v>
      </c>
      <c r="D14" s="142"/>
      <c r="E14" s="89" t="s">
        <v>190</v>
      </c>
      <c r="F14" s="90">
        <v>70</v>
      </c>
      <c r="G14" s="136"/>
      <c r="H14" s="91">
        <f t="shared" si="0"/>
        <v>0</v>
      </c>
    </row>
    <row r="15" spans="1:8" s="79" customFormat="1" ht="12" customHeight="1" x14ac:dyDescent="0.35">
      <c r="A15" s="86" t="s">
        <v>78</v>
      </c>
      <c r="B15" s="92" t="s">
        <v>199</v>
      </c>
      <c r="C15" s="93"/>
      <c r="D15" s="94"/>
      <c r="E15" s="95" t="s">
        <v>190</v>
      </c>
      <c r="F15" s="96">
        <v>7</v>
      </c>
      <c r="G15" s="136"/>
      <c r="H15" s="91">
        <f t="shared" si="0"/>
        <v>0</v>
      </c>
    </row>
    <row r="16" spans="1:8" s="79" customFormat="1" ht="12" customHeight="1" x14ac:dyDescent="0.35">
      <c r="A16" s="86" t="s">
        <v>79</v>
      </c>
      <c r="B16" s="92" t="s">
        <v>160</v>
      </c>
      <c r="C16" s="93"/>
      <c r="D16" s="94"/>
      <c r="E16" s="89" t="s">
        <v>55</v>
      </c>
      <c r="F16" s="90">
        <v>14</v>
      </c>
      <c r="G16" s="136"/>
      <c r="H16" s="91">
        <f t="shared" si="0"/>
        <v>0</v>
      </c>
    </row>
    <row r="17" spans="1:8" s="79" customFormat="1" ht="12" customHeight="1" x14ac:dyDescent="0.35">
      <c r="A17" s="86" t="s">
        <v>80</v>
      </c>
      <c r="B17" s="97" t="s">
        <v>161</v>
      </c>
      <c r="C17" s="98"/>
      <c r="D17" s="99"/>
      <c r="E17" s="89" t="s">
        <v>191</v>
      </c>
      <c r="F17" s="90">
        <v>14</v>
      </c>
      <c r="G17" s="136"/>
      <c r="H17" s="91">
        <f t="shared" si="0"/>
        <v>0</v>
      </c>
    </row>
    <row r="18" spans="1:8" s="79" customFormat="1" ht="12" customHeight="1" x14ac:dyDescent="0.35">
      <c r="A18" s="86" t="s">
        <v>81</v>
      </c>
      <c r="B18" s="97" t="s">
        <v>200</v>
      </c>
      <c r="C18" s="98"/>
      <c r="D18" s="99"/>
      <c r="E18" s="89" t="s">
        <v>55</v>
      </c>
      <c r="F18" s="90">
        <v>56</v>
      </c>
      <c r="G18" s="136"/>
      <c r="H18" s="91">
        <f t="shared" ref="H18" si="1">SUM(F18*G18)</f>
        <v>0</v>
      </c>
    </row>
    <row r="19" spans="1:8" s="79" customFormat="1" ht="36" customHeight="1" x14ac:dyDescent="0.35">
      <c r="A19" s="86" t="s">
        <v>82</v>
      </c>
      <c r="B19" s="87" t="s">
        <v>201</v>
      </c>
      <c r="C19" s="88" t="s">
        <v>76</v>
      </c>
      <c r="D19" s="133"/>
      <c r="E19" s="89" t="s">
        <v>55</v>
      </c>
      <c r="F19" s="90">
        <v>245</v>
      </c>
      <c r="G19" s="136"/>
      <c r="H19" s="91">
        <f t="shared" si="0"/>
        <v>0</v>
      </c>
    </row>
    <row r="20" spans="1:8" s="79" customFormat="1" ht="36" customHeight="1" x14ac:dyDescent="0.35">
      <c r="A20" s="86" t="s">
        <v>83</v>
      </c>
      <c r="B20" s="87" t="s">
        <v>202</v>
      </c>
      <c r="C20" s="88" t="s">
        <v>76</v>
      </c>
      <c r="D20" s="133"/>
      <c r="E20" s="89" t="s">
        <v>55</v>
      </c>
      <c r="F20" s="90">
        <v>21</v>
      </c>
      <c r="G20" s="136"/>
      <c r="H20" s="91">
        <f t="shared" si="0"/>
        <v>0</v>
      </c>
    </row>
    <row r="21" spans="1:8" s="79" customFormat="1" ht="12" customHeight="1" x14ac:dyDescent="0.35">
      <c r="A21" s="86" t="s">
        <v>84</v>
      </c>
      <c r="B21" s="92" t="s">
        <v>162</v>
      </c>
      <c r="C21" s="93"/>
      <c r="D21" s="94"/>
      <c r="E21" s="89" t="s">
        <v>117</v>
      </c>
      <c r="F21" s="90">
        <v>7</v>
      </c>
      <c r="G21" s="136"/>
      <c r="H21" s="91">
        <f t="shared" ref="H21" si="2">SUM(F21*G21)</f>
        <v>0</v>
      </c>
    </row>
    <row r="22" spans="1:8" s="79" customFormat="1" ht="12" customHeight="1" x14ac:dyDescent="0.35">
      <c r="A22" s="86" t="s">
        <v>85</v>
      </c>
      <c r="B22" s="92" t="s">
        <v>163</v>
      </c>
      <c r="C22" s="93"/>
      <c r="D22" s="94"/>
      <c r="E22" s="89" t="s">
        <v>117</v>
      </c>
      <c r="F22" s="90">
        <v>7</v>
      </c>
      <c r="G22" s="136"/>
      <c r="H22" s="91">
        <f t="shared" si="0"/>
        <v>0</v>
      </c>
    </row>
    <row r="23" spans="1:8" s="79" customFormat="1" ht="12" customHeight="1" x14ac:dyDescent="0.35">
      <c r="A23" s="86" t="s">
        <v>86</v>
      </c>
      <c r="B23" s="92" t="s">
        <v>164</v>
      </c>
      <c r="C23" s="93"/>
      <c r="D23" s="94"/>
      <c r="E23" s="89" t="s">
        <v>117</v>
      </c>
      <c r="F23" s="90">
        <v>140</v>
      </c>
      <c r="G23" s="136"/>
      <c r="H23" s="91">
        <f t="shared" ref="H23" si="3">SUM(F23*G23)</f>
        <v>0</v>
      </c>
    </row>
    <row r="24" spans="1:8" s="79" customFormat="1" ht="12" customHeight="1" x14ac:dyDescent="0.35">
      <c r="A24" s="86" t="s">
        <v>87</v>
      </c>
      <c r="B24" s="92" t="s">
        <v>165</v>
      </c>
      <c r="C24" s="93"/>
      <c r="D24" s="94"/>
      <c r="E24" s="89" t="s">
        <v>55</v>
      </c>
      <c r="F24" s="90">
        <v>2</v>
      </c>
      <c r="G24" s="136"/>
      <c r="H24" s="91">
        <f t="shared" si="0"/>
        <v>0</v>
      </c>
    </row>
    <row r="25" spans="1:8" s="79" customFormat="1" ht="12" customHeight="1" x14ac:dyDescent="0.35">
      <c r="A25" s="86" t="s">
        <v>88</v>
      </c>
      <c r="B25" s="92" t="s">
        <v>166</v>
      </c>
      <c r="C25" s="93"/>
      <c r="D25" s="94"/>
      <c r="E25" s="89" t="s">
        <v>55</v>
      </c>
      <c r="F25" s="90">
        <v>56</v>
      </c>
      <c r="G25" s="136"/>
      <c r="H25" s="91">
        <f t="shared" si="0"/>
        <v>0</v>
      </c>
    </row>
    <row r="26" spans="1:8" s="79" customFormat="1" ht="24" customHeight="1" x14ac:dyDescent="0.35">
      <c r="A26" s="86" t="s">
        <v>89</v>
      </c>
      <c r="B26" s="100" t="s">
        <v>203</v>
      </c>
      <c r="C26" s="101"/>
      <c r="D26" s="102"/>
      <c r="E26" s="89" t="s">
        <v>55</v>
      </c>
      <c r="F26" s="103">
        <v>140</v>
      </c>
      <c r="G26" s="136"/>
      <c r="H26" s="91">
        <f t="shared" si="0"/>
        <v>0</v>
      </c>
    </row>
    <row r="27" spans="1:8" s="79" customFormat="1" ht="12" customHeight="1" x14ac:dyDescent="0.35">
      <c r="A27" s="86" t="s">
        <v>90</v>
      </c>
      <c r="B27" s="92" t="s">
        <v>204</v>
      </c>
      <c r="C27" s="93"/>
      <c r="D27" s="94"/>
      <c r="E27" s="89" t="s">
        <v>55</v>
      </c>
      <c r="F27" s="103">
        <v>1540</v>
      </c>
      <c r="G27" s="136"/>
      <c r="H27" s="91">
        <f t="shared" ref="H27:H28" si="4">SUM(F27*G27)</f>
        <v>0</v>
      </c>
    </row>
    <row r="28" spans="1:8" s="79" customFormat="1" ht="12" customHeight="1" x14ac:dyDescent="0.35">
      <c r="A28" s="86" t="s">
        <v>91</v>
      </c>
      <c r="B28" s="92" t="s">
        <v>205</v>
      </c>
      <c r="C28" s="93"/>
      <c r="D28" s="94"/>
      <c r="E28" s="89" t="s">
        <v>55</v>
      </c>
      <c r="F28" s="103">
        <v>420</v>
      </c>
      <c r="G28" s="136"/>
      <c r="H28" s="91">
        <f t="shared" si="4"/>
        <v>0</v>
      </c>
    </row>
    <row r="29" spans="1:8" s="79" customFormat="1" ht="12" customHeight="1" x14ac:dyDescent="0.35">
      <c r="A29" s="86" t="s">
        <v>92</v>
      </c>
      <c r="B29" s="92" t="s">
        <v>206</v>
      </c>
      <c r="C29" s="93"/>
      <c r="D29" s="94"/>
      <c r="E29" s="89" t="s">
        <v>55</v>
      </c>
      <c r="F29" s="103">
        <v>196</v>
      </c>
      <c r="G29" s="136"/>
      <c r="H29" s="91">
        <f t="shared" si="0"/>
        <v>0</v>
      </c>
    </row>
    <row r="30" spans="1:8" s="79" customFormat="1" ht="12" customHeight="1" x14ac:dyDescent="0.35">
      <c r="A30" s="86" t="s">
        <v>93</v>
      </c>
      <c r="B30" s="92" t="s">
        <v>207</v>
      </c>
      <c r="C30" s="93"/>
      <c r="D30" s="94"/>
      <c r="E30" s="89" t="s">
        <v>55</v>
      </c>
      <c r="F30" s="103">
        <v>182</v>
      </c>
      <c r="G30" s="136"/>
      <c r="H30" s="91">
        <f t="shared" ref="H30:H33" si="5">SUM(F30*G30)</f>
        <v>0</v>
      </c>
    </row>
    <row r="31" spans="1:8" s="79" customFormat="1" ht="12" customHeight="1" x14ac:dyDescent="0.35">
      <c r="A31" s="86" t="s">
        <v>94</v>
      </c>
      <c r="B31" s="92" t="s">
        <v>208</v>
      </c>
      <c r="C31" s="93"/>
      <c r="D31" s="94"/>
      <c r="E31" s="89" t="s">
        <v>55</v>
      </c>
      <c r="F31" s="103">
        <v>700</v>
      </c>
      <c r="G31" s="136"/>
      <c r="H31" s="91">
        <f t="shared" si="5"/>
        <v>0</v>
      </c>
    </row>
    <row r="32" spans="1:8" s="79" customFormat="1" ht="12" customHeight="1" x14ac:dyDescent="0.35">
      <c r="A32" s="86" t="s">
        <v>95</v>
      </c>
      <c r="B32" s="92" t="s">
        <v>167</v>
      </c>
      <c r="C32" s="93"/>
      <c r="D32" s="94"/>
      <c r="E32" s="89" t="s">
        <v>192</v>
      </c>
      <c r="F32" s="90">
        <v>70</v>
      </c>
      <c r="G32" s="136"/>
      <c r="H32" s="91">
        <f t="shared" si="5"/>
        <v>0</v>
      </c>
    </row>
    <row r="33" spans="1:8" s="79" customFormat="1" ht="12" customHeight="1" x14ac:dyDescent="0.35">
      <c r="A33" s="86" t="s">
        <v>96</v>
      </c>
      <c r="B33" s="92" t="s">
        <v>168</v>
      </c>
      <c r="C33" s="93"/>
      <c r="D33" s="94"/>
      <c r="E33" s="89" t="s">
        <v>191</v>
      </c>
      <c r="F33" s="90">
        <v>161</v>
      </c>
      <c r="G33" s="136"/>
      <c r="H33" s="91">
        <f t="shared" si="5"/>
        <v>0</v>
      </c>
    </row>
    <row r="34" spans="1:8" s="79" customFormat="1" ht="12" customHeight="1" x14ac:dyDescent="0.35">
      <c r="A34" s="86" t="s">
        <v>97</v>
      </c>
      <c r="B34" s="92" t="s">
        <v>169</v>
      </c>
      <c r="C34" s="93"/>
      <c r="D34" s="94"/>
      <c r="E34" s="89" t="s">
        <v>191</v>
      </c>
      <c r="F34" s="90">
        <v>560</v>
      </c>
      <c r="G34" s="136"/>
      <c r="H34" s="91">
        <f t="shared" si="0"/>
        <v>0</v>
      </c>
    </row>
    <row r="35" spans="1:8" s="79" customFormat="1" ht="12" customHeight="1" x14ac:dyDescent="0.35">
      <c r="A35" s="86" t="s">
        <v>98</v>
      </c>
      <c r="B35" s="92" t="s">
        <v>170</v>
      </c>
      <c r="C35" s="93"/>
      <c r="D35" s="94"/>
      <c r="E35" s="89" t="s">
        <v>193</v>
      </c>
      <c r="F35" s="90">
        <v>1</v>
      </c>
      <c r="G35" s="136"/>
      <c r="H35" s="91">
        <f t="shared" si="0"/>
        <v>0</v>
      </c>
    </row>
    <row r="36" spans="1:8" s="79" customFormat="1" ht="12" customHeight="1" x14ac:dyDescent="0.35">
      <c r="A36" s="86" t="s">
        <v>99</v>
      </c>
      <c r="B36" s="92" t="s">
        <v>209</v>
      </c>
      <c r="C36" s="93"/>
      <c r="D36" s="94"/>
      <c r="E36" s="89" t="s">
        <v>55</v>
      </c>
      <c r="F36" s="90">
        <v>7</v>
      </c>
      <c r="G36" s="136"/>
      <c r="H36" s="91">
        <f t="shared" si="0"/>
        <v>0</v>
      </c>
    </row>
    <row r="37" spans="1:8" s="79" customFormat="1" ht="12" customHeight="1" x14ac:dyDescent="0.35">
      <c r="A37" s="86" t="s">
        <v>100</v>
      </c>
      <c r="B37" s="92" t="s">
        <v>210</v>
      </c>
      <c r="C37" s="93"/>
      <c r="D37" s="94"/>
      <c r="E37" s="104" t="s">
        <v>194</v>
      </c>
      <c r="F37" s="103">
        <v>35</v>
      </c>
      <c r="G37" s="136"/>
      <c r="H37" s="91">
        <f t="shared" si="0"/>
        <v>0</v>
      </c>
    </row>
    <row r="38" spans="1:8" s="79" customFormat="1" ht="12" customHeight="1" x14ac:dyDescent="0.35">
      <c r="A38" s="86" t="s">
        <v>101</v>
      </c>
      <c r="B38" s="92" t="s">
        <v>211</v>
      </c>
      <c r="C38" s="93"/>
      <c r="D38" s="94"/>
      <c r="E38" s="104" t="s">
        <v>194</v>
      </c>
      <c r="F38" s="103">
        <v>7</v>
      </c>
      <c r="G38" s="136"/>
      <c r="H38" s="91">
        <f t="shared" ref="H38:H40" si="6">SUM(F38*G38)</f>
        <v>0</v>
      </c>
    </row>
    <row r="39" spans="1:8" s="79" customFormat="1" ht="12" customHeight="1" x14ac:dyDescent="0.35">
      <c r="A39" s="86" t="s">
        <v>102</v>
      </c>
      <c r="B39" s="92" t="s">
        <v>212</v>
      </c>
      <c r="C39" s="93"/>
      <c r="D39" s="94"/>
      <c r="E39" s="104" t="s">
        <v>194</v>
      </c>
      <c r="F39" s="103">
        <v>35</v>
      </c>
      <c r="G39" s="136"/>
      <c r="H39" s="91">
        <f t="shared" si="6"/>
        <v>0</v>
      </c>
    </row>
    <row r="40" spans="1:8" s="79" customFormat="1" ht="12" customHeight="1" x14ac:dyDescent="0.35">
      <c r="A40" s="86" t="s">
        <v>103</v>
      </c>
      <c r="B40" s="92" t="s">
        <v>213</v>
      </c>
      <c r="C40" s="93"/>
      <c r="D40" s="94"/>
      <c r="E40" s="104" t="s">
        <v>194</v>
      </c>
      <c r="F40" s="103">
        <v>7</v>
      </c>
      <c r="G40" s="136"/>
      <c r="H40" s="91">
        <f t="shared" si="6"/>
        <v>0</v>
      </c>
    </row>
    <row r="41" spans="1:8" s="79" customFormat="1" ht="60" customHeight="1" x14ac:dyDescent="0.35">
      <c r="A41" s="86" t="s">
        <v>104</v>
      </c>
      <c r="B41" s="87" t="s">
        <v>214</v>
      </c>
      <c r="C41" s="88" t="s">
        <v>76</v>
      </c>
      <c r="D41" s="133"/>
      <c r="E41" s="89" t="s">
        <v>55</v>
      </c>
      <c r="F41" s="90">
        <v>14</v>
      </c>
      <c r="G41" s="136"/>
      <c r="H41" s="91">
        <f t="shared" si="0"/>
        <v>0</v>
      </c>
    </row>
    <row r="42" spans="1:8" s="79" customFormat="1" ht="60" customHeight="1" x14ac:dyDescent="0.35">
      <c r="A42" s="86" t="s">
        <v>105</v>
      </c>
      <c r="B42" s="87" t="s">
        <v>215</v>
      </c>
      <c r="C42" s="88" t="s">
        <v>76</v>
      </c>
      <c r="D42" s="133"/>
      <c r="E42" s="89" t="s">
        <v>55</v>
      </c>
      <c r="F42" s="90">
        <v>7</v>
      </c>
      <c r="G42" s="136"/>
      <c r="H42" s="91">
        <f t="shared" si="0"/>
        <v>0</v>
      </c>
    </row>
    <row r="43" spans="1:8" s="79" customFormat="1" ht="60" customHeight="1" x14ac:dyDescent="0.35">
      <c r="A43" s="86" t="s">
        <v>106</v>
      </c>
      <c r="B43" s="87" t="s">
        <v>216</v>
      </c>
      <c r="C43" s="88" t="s">
        <v>76</v>
      </c>
      <c r="D43" s="133"/>
      <c r="E43" s="89" t="s">
        <v>55</v>
      </c>
      <c r="F43" s="90">
        <v>4</v>
      </c>
      <c r="G43" s="136"/>
      <c r="H43" s="91">
        <f t="shared" si="0"/>
        <v>0</v>
      </c>
    </row>
    <row r="44" spans="1:8" s="79" customFormat="1" ht="12" customHeight="1" x14ac:dyDescent="0.35">
      <c r="A44" s="86" t="s">
        <v>107</v>
      </c>
      <c r="B44" s="92" t="s">
        <v>264</v>
      </c>
      <c r="C44" s="93"/>
      <c r="D44" s="94"/>
      <c r="E44" s="89" t="s">
        <v>55</v>
      </c>
      <c r="F44" s="90">
        <v>7</v>
      </c>
      <c r="G44" s="136"/>
      <c r="H44" s="91">
        <f t="shared" si="0"/>
        <v>0</v>
      </c>
    </row>
    <row r="45" spans="1:8" s="79" customFormat="1" ht="36" customHeight="1" x14ac:dyDescent="0.35">
      <c r="A45" s="86" t="s">
        <v>108</v>
      </c>
      <c r="B45" s="87" t="s">
        <v>217</v>
      </c>
      <c r="C45" s="88" t="s">
        <v>76</v>
      </c>
      <c r="D45" s="133"/>
      <c r="E45" s="89" t="s">
        <v>55</v>
      </c>
      <c r="F45" s="90">
        <v>7</v>
      </c>
      <c r="G45" s="136"/>
      <c r="H45" s="91">
        <f t="shared" ref="H45:H46" si="7">SUM(F45*G45)</f>
        <v>0</v>
      </c>
    </row>
    <row r="46" spans="1:8" s="79" customFormat="1" ht="12" customHeight="1" x14ac:dyDescent="0.35">
      <c r="A46" s="86" t="s">
        <v>109</v>
      </c>
      <c r="B46" s="92" t="s">
        <v>265</v>
      </c>
      <c r="C46" s="93"/>
      <c r="D46" s="94"/>
      <c r="E46" s="89" t="s">
        <v>117</v>
      </c>
      <c r="F46" s="90">
        <v>4</v>
      </c>
      <c r="G46" s="136"/>
      <c r="H46" s="91">
        <f t="shared" si="7"/>
        <v>0</v>
      </c>
    </row>
    <row r="47" spans="1:8" s="79" customFormat="1" ht="36" customHeight="1" x14ac:dyDescent="0.35">
      <c r="A47" s="86" t="s">
        <v>110</v>
      </c>
      <c r="B47" s="87" t="s">
        <v>218</v>
      </c>
      <c r="C47" s="88" t="s">
        <v>76</v>
      </c>
      <c r="D47" s="133"/>
      <c r="E47" s="89" t="s">
        <v>55</v>
      </c>
      <c r="F47" s="90">
        <v>7</v>
      </c>
      <c r="G47" s="136"/>
      <c r="H47" s="91">
        <f t="shared" si="0"/>
        <v>0</v>
      </c>
    </row>
    <row r="48" spans="1:8" s="79" customFormat="1" ht="12" customHeight="1" x14ac:dyDescent="0.35">
      <c r="A48" s="86" t="s">
        <v>111</v>
      </c>
      <c r="B48" s="92" t="s">
        <v>266</v>
      </c>
      <c r="C48" s="93"/>
      <c r="D48" s="94"/>
      <c r="E48" s="89" t="s">
        <v>55</v>
      </c>
      <c r="F48" s="90">
        <v>4</v>
      </c>
      <c r="G48" s="136"/>
      <c r="H48" s="91">
        <f t="shared" si="0"/>
        <v>0</v>
      </c>
    </row>
    <row r="49" spans="1:8" s="79" customFormat="1" ht="12" customHeight="1" x14ac:dyDescent="0.35">
      <c r="A49" s="86" t="s">
        <v>112</v>
      </c>
      <c r="B49" s="92" t="s">
        <v>171</v>
      </c>
      <c r="C49" s="93"/>
      <c r="D49" s="94"/>
      <c r="E49" s="89" t="s">
        <v>55</v>
      </c>
      <c r="F49" s="90">
        <v>4</v>
      </c>
      <c r="G49" s="136"/>
      <c r="H49" s="91">
        <f t="shared" si="0"/>
        <v>0</v>
      </c>
    </row>
    <row r="50" spans="1:8" s="79" customFormat="1" ht="12" customHeight="1" x14ac:dyDescent="0.35">
      <c r="A50" s="86" t="s">
        <v>113</v>
      </c>
      <c r="B50" s="92" t="s">
        <v>219</v>
      </c>
      <c r="C50" s="93"/>
      <c r="D50" s="94"/>
      <c r="E50" s="89" t="s">
        <v>55</v>
      </c>
      <c r="F50" s="90">
        <v>4</v>
      </c>
      <c r="G50" s="136"/>
      <c r="H50" s="91">
        <f t="shared" si="0"/>
        <v>0</v>
      </c>
    </row>
    <row r="51" spans="1:8" s="79" customFormat="1" ht="36" customHeight="1" x14ac:dyDescent="0.35">
      <c r="A51" s="86" t="s">
        <v>114</v>
      </c>
      <c r="B51" s="87" t="s">
        <v>220</v>
      </c>
      <c r="C51" s="88" t="s">
        <v>76</v>
      </c>
      <c r="D51" s="133"/>
      <c r="E51" s="89" t="s">
        <v>55</v>
      </c>
      <c r="F51" s="90">
        <v>56</v>
      </c>
      <c r="G51" s="136"/>
      <c r="H51" s="91">
        <f t="shared" si="0"/>
        <v>0</v>
      </c>
    </row>
    <row r="52" spans="1:8" s="79" customFormat="1" ht="24" customHeight="1" x14ac:dyDescent="0.35">
      <c r="A52" s="86" t="s">
        <v>115</v>
      </c>
      <c r="B52" s="87" t="s">
        <v>221</v>
      </c>
      <c r="C52" s="88" t="s">
        <v>76</v>
      </c>
      <c r="D52" s="133"/>
      <c r="E52" s="89" t="s">
        <v>55</v>
      </c>
      <c r="F52" s="90">
        <v>14</v>
      </c>
      <c r="G52" s="136"/>
      <c r="H52" s="91">
        <f t="shared" si="0"/>
        <v>0</v>
      </c>
    </row>
    <row r="53" spans="1:8" s="79" customFormat="1" ht="36" customHeight="1" x14ac:dyDescent="0.35">
      <c r="A53" s="105" t="s">
        <v>116</v>
      </c>
      <c r="B53" s="87" t="s">
        <v>222</v>
      </c>
      <c r="C53" s="106" t="s">
        <v>76</v>
      </c>
      <c r="D53" s="134"/>
      <c r="E53" s="89" t="s">
        <v>55</v>
      </c>
      <c r="F53" s="90">
        <v>560</v>
      </c>
      <c r="G53" s="137"/>
      <c r="H53" s="107">
        <f t="shared" si="0"/>
        <v>0</v>
      </c>
    </row>
    <row r="54" spans="1:8" s="79" customFormat="1" ht="36" customHeight="1" x14ac:dyDescent="0.35">
      <c r="A54" s="86" t="s">
        <v>121</v>
      </c>
      <c r="B54" s="87" t="s">
        <v>223</v>
      </c>
      <c r="C54" s="88" t="s">
        <v>76</v>
      </c>
      <c r="D54" s="133"/>
      <c r="E54" s="89" t="s">
        <v>55</v>
      </c>
      <c r="F54" s="90">
        <v>28</v>
      </c>
      <c r="G54" s="136"/>
      <c r="H54" s="91">
        <f t="shared" ref="H54:H92" si="8">SUM(F54*G54)</f>
        <v>0</v>
      </c>
    </row>
    <row r="55" spans="1:8" s="79" customFormat="1" ht="12" customHeight="1" x14ac:dyDescent="0.35">
      <c r="A55" s="86" t="s">
        <v>122</v>
      </c>
      <c r="B55" s="92" t="s">
        <v>172</v>
      </c>
      <c r="C55" s="93"/>
      <c r="D55" s="94"/>
      <c r="E55" s="104" t="s">
        <v>195</v>
      </c>
      <c r="F55" s="103">
        <v>28</v>
      </c>
      <c r="G55" s="136"/>
      <c r="H55" s="91">
        <f t="shared" si="8"/>
        <v>0</v>
      </c>
    </row>
    <row r="56" spans="1:8" s="79" customFormat="1" ht="12" customHeight="1" x14ac:dyDescent="0.35">
      <c r="A56" s="86" t="s">
        <v>123</v>
      </c>
      <c r="B56" s="92" t="s">
        <v>173</v>
      </c>
      <c r="C56" s="93"/>
      <c r="D56" s="94"/>
      <c r="E56" s="104" t="s">
        <v>195</v>
      </c>
      <c r="F56" s="103">
        <v>42</v>
      </c>
      <c r="G56" s="136"/>
      <c r="H56" s="91">
        <f t="shared" si="8"/>
        <v>0</v>
      </c>
    </row>
    <row r="57" spans="1:8" s="79" customFormat="1" ht="12" customHeight="1" x14ac:dyDescent="0.35">
      <c r="A57" s="86" t="s">
        <v>124</v>
      </c>
      <c r="B57" s="92" t="s">
        <v>174</v>
      </c>
      <c r="C57" s="93"/>
      <c r="D57" s="94"/>
      <c r="E57" s="104" t="s">
        <v>195</v>
      </c>
      <c r="F57" s="103">
        <v>42</v>
      </c>
      <c r="G57" s="136"/>
      <c r="H57" s="91">
        <f t="shared" si="8"/>
        <v>0</v>
      </c>
    </row>
    <row r="58" spans="1:8" s="79" customFormat="1" ht="12" customHeight="1" x14ac:dyDescent="0.35">
      <c r="A58" s="86" t="s">
        <v>125</v>
      </c>
      <c r="B58" s="92" t="s">
        <v>175</v>
      </c>
      <c r="C58" s="93"/>
      <c r="D58" s="94"/>
      <c r="E58" s="104" t="s">
        <v>195</v>
      </c>
      <c r="F58" s="103">
        <v>7</v>
      </c>
      <c r="G58" s="136"/>
      <c r="H58" s="91">
        <f t="shared" si="8"/>
        <v>0</v>
      </c>
    </row>
    <row r="59" spans="1:8" s="79" customFormat="1" ht="12" customHeight="1" x14ac:dyDescent="0.35">
      <c r="A59" s="86" t="s">
        <v>126</v>
      </c>
      <c r="B59" s="92" t="s">
        <v>176</v>
      </c>
      <c r="C59" s="93"/>
      <c r="D59" s="94"/>
      <c r="E59" s="104" t="s">
        <v>195</v>
      </c>
      <c r="F59" s="103">
        <v>56</v>
      </c>
      <c r="G59" s="136"/>
      <c r="H59" s="91">
        <f t="shared" si="8"/>
        <v>0</v>
      </c>
    </row>
    <row r="60" spans="1:8" s="79" customFormat="1" ht="12" customHeight="1" x14ac:dyDescent="0.35">
      <c r="A60" s="86" t="s">
        <v>127</v>
      </c>
      <c r="B60" s="92" t="s">
        <v>177</v>
      </c>
      <c r="C60" s="93"/>
      <c r="D60" s="94"/>
      <c r="E60" s="89" t="s">
        <v>55</v>
      </c>
      <c r="F60" s="103">
        <v>7</v>
      </c>
      <c r="G60" s="136"/>
      <c r="H60" s="91">
        <f t="shared" si="8"/>
        <v>0</v>
      </c>
    </row>
    <row r="61" spans="1:8" s="79" customFormat="1" ht="24" customHeight="1" x14ac:dyDescent="0.35">
      <c r="A61" s="86" t="s">
        <v>128</v>
      </c>
      <c r="B61" s="87" t="s">
        <v>224</v>
      </c>
      <c r="C61" s="88" t="s">
        <v>76</v>
      </c>
      <c r="D61" s="133"/>
      <c r="E61" s="89" t="s">
        <v>55</v>
      </c>
      <c r="F61" s="103">
        <v>4</v>
      </c>
      <c r="G61" s="136"/>
      <c r="H61" s="91">
        <f t="shared" si="8"/>
        <v>0</v>
      </c>
    </row>
    <row r="62" spans="1:8" s="79" customFormat="1" ht="24" customHeight="1" x14ac:dyDescent="0.35">
      <c r="A62" s="86" t="s">
        <v>129</v>
      </c>
      <c r="B62" s="87" t="s">
        <v>178</v>
      </c>
      <c r="C62" s="88" t="s">
        <v>76</v>
      </c>
      <c r="D62" s="133"/>
      <c r="E62" s="89" t="s">
        <v>55</v>
      </c>
      <c r="F62" s="103">
        <v>14</v>
      </c>
      <c r="G62" s="136"/>
      <c r="H62" s="91">
        <f t="shared" si="8"/>
        <v>0</v>
      </c>
    </row>
    <row r="63" spans="1:8" s="79" customFormat="1" ht="12" customHeight="1" x14ac:dyDescent="0.35">
      <c r="A63" s="86" t="s">
        <v>130</v>
      </c>
      <c r="B63" s="92" t="s">
        <v>179</v>
      </c>
      <c r="C63" s="93"/>
      <c r="D63" s="94"/>
      <c r="E63" s="89" t="s">
        <v>55</v>
      </c>
      <c r="F63" s="90">
        <v>14</v>
      </c>
      <c r="G63" s="136"/>
      <c r="H63" s="91">
        <f t="shared" si="8"/>
        <v>0</v>
      </c>
    </row>
    <row r="64" spans="1:8" s="79" customFormat="1" ht="12" customHeight="1" x14ac:dyDescent="0.35">
      <c r="A64" s="86" t="s">
        <v>131</v>
      </c>
      <c r="B64" s="92" t="s">
        <v>225</v>
      </c>
      <c r="C64" s="93"/>
      <c r="D64" s="94"/>
      <c r="E64" s="89" t="s">
        <v>55</v>
      </c>
      <c r="F64" s="90">
        <v>63</v>
      </c>
      <c r="G64" s="136"/>
      <c r="H64" s="91">
        <f t="shared" si="8"/>
        <v>0</v>
      </c>
    </row>
    <row r="65" spans="1:8" s="79" customFormat="1" ht="12" customHeight="1" x14ac:dyDescent="0.35">
      <c r="A65" s="86" t="s">
        <v>132</v>
      </c>
      <c r="B65" s="92" t="s">
        <v>226</v>
      </c>
      <c r="C65" s="93"/>
      <c r="D65" s="94"/>
      <c r="E65" s="89" t="s">
        <v>55</v>
      </c>
      <c r="F65" s="90">
        <v>11</v>
      </c>
      <c r="G65" s="136"/>
      <c r="H65" s="91">
        <f t="shared" si="8"/>
        <v>0</v>
      </c>
    </row>
    <row r="66" spans="1:8" s="79" customFormat="1" ht="12" customHeight="1" x14ac:dyDescent="0.35">
      <c r="A66" s="86" t="s">
        <v>133</v>
      </c>
      <c r="B66" s="92" t="s">
        <v>227</v>
      </c>
      <c r="C66" s="93"/>
      <c r="D66" s="94"/>
      <c r="E66" s="89" t="s">
        <v>55</v>
      </c>
      <c r="F66" s="90">
        <v>4</v>
      </c>
      <c r="G66" s="136"/>
      <c r="H66" s="91">
        <f t="shared" si="8"/>
        <v>0</v>
      </c>
    </row>
    <row r="67" spans="1:8" s="79" customFormat="1" ht="12" customHeight="1" x14ac:dyDescent="0.35">
      <c r="A67" s="86" t="s">
        <v>134</v>
      </c>
      <c r="B67" s="92" t="s">
        <v>228</v>
      </c>
      <c r="C67" s="93"/>
      <c r="D67" s="94"/>
      <c r="E67" s="89" t="s">
        <v>55</v>
      </c>
      <c r="F67" s="90">
        <v>4</v>
      </c>
      <c r="G67" s="136"/>
      <c r="H67" s="91">
        <f t="shared" si="8"/>
        <v>0</v>
      </c>
    </row>
    <row r="68" spans="1:8" s="79" customFormat="1" ht="24" customHeight="1" x14ac:dyDescent="0.35">
      <c r="A68" s="86" t="s">
        <v>135</v>
      </c>
      <c r="B68" s="87" t="s">
        <v>229</v>
      </c>
      <c r="C68" s="88" t="s">
        <v>76</v>
      </c>
      <c r="D68" s="133"/>
      <c r="E68" s="89" t="s">
        <v>117</v>
      </c>
      <c r="F68" s="90">
        <v>70</v>
      </c>
      <c r="G68" s="136"/>
      <c r="H68" s="91">
        <f t="shared" si="8"/>
        <v>0</v>
      </c>
    </row>
    <row r="69" spans="1:8" s="79" customFormat="1" ht="24" customHeight="1" x14ac:dyDescent="0.35">
      <c r="A69" s="86" t="s">
        <v>136</v>
      </c>
      <c r="B69" s="87" t="s">
        <v>230</v>
      </c>
      <c r="C69" s="88" t="s">
        <v>76</v>
      </c>
      <c r="D69" s="133"/>
      <c r="E69" s="89" t="s">
        <v>117</v>
      </c>
      <c r="F69" s="90">
        <v>70</v>
      </c>
      <c r="G69" s="136"/>
      <c r="H69" s="91">
        <f t="shared" si="8"/>
        <v>0</v>
      </c>
    </row>
    <row r="70" spans="1:8" s="79" customFormat="1" ht="24" customHeight="1" x14ac:dyDescent="0.35">
      <c r="A70" s="86" t="s">
        <v>137</v>
      </c>
      <c r="B70" s="87" t="s">
        <v>231</v>
      </c>
      <c r="C70" s="88" t="s">
        <v>76</v>
      </c>
      <c r="D70" s="133"/>
      <c r="E70" s="89" t="s">
        <v>117</v>
      </c>
      <c r="F70" s="90">
        <v>28</v>
      </c>
      <c r="G70" s="136"/>
      <c r="H70" s="91">
        <f t="shared" si="8"/>
        <v>0</v>
      </c>
    </row>
    <row r="71" spans="1:8" s="79" customFormat="1" ht="12" customHeight="1" x14ac:dyDescent="0.35">
      <c r="A71" s="86" t="s">
        <v>138</v>
      </c>
      <c r="B71" s="92" t="s">
        <v>232</v>
      </c>
      <c r="C71" s="93"/>
      <c r="D71" s="94"/>
      <c r="E71" s="89" t="s">
        <v>55</v>
      </c>
      <c r="F71" s="90">
        <v>1</v>
      </c>
      <c r="G71" s="136"/>
      <c r="H71" s="91">
        <f t="shared" si="8"/>
        <v>0</v>
      </c>
    </row>
    <row r="72" spans="1:8" s="79" customFormat="1" ht="36" customHeight="1" x14ac:dyDescent="0.35">
      <c r="A72" s="86" t="s">
        <v>139</v>
      </c>
      <c r="B72" s="87" t="s">
        <v>233</v>
      </c>
      <c r="C72" s="88" t="s">
        <v>76</v>
      </c>
      <c r="D72" s="133"/>
      <c r="E72" s="89" t="s">
        <v>55</v>
      </c>
      <c r="F72" s="90">
        <v>42</v>
      </c>
      <c r="G72" s="136"/>
      <c r="H72" s="91">
        <f t="shared" si="8"/>
        <v>0</v>
      </c>
    </row>
    <row r="73" spans="1:8" s="79" customFormat="1" ht="12" customHeight="1" x14ac:dyDescent="0.35">
      <c r="A73" s="86" t="s">
        <v>140</v>
      </c>
      <c r="B73" s="92" t="s">
        <v>180</v>
      </c>
      <c r="C73" s="93"/>
      <c r="D73" s="94"/>
      <c r="E73" s="89" t="s">
        <v>55</v>
      </c>
      <c r="F73" s="90">
        <v>4</v>
      </c>
      <c r="G73" s="136"/>
      <c r="H73" s="91">
        <f t="shared" si="8"/>
        <v>0</v>
      </c>
    </row>
    <row r="74" spans="1:8" s="79" customFormat="1" ht="12" customHeight="1" x14ac:dyDescent="0.35">
      <c r="A74" s="86" t="s">
        <v>141</v>
      </c>
      <c r="B74" s="92" t="s">
        <v>234</v>
      </c>
      <c r="C74" s="93"/>
      <c r="D74" s="94"/>
      <c r="E74" s="89" t="s">
        <v>55</v>
      </c>
      <c r="F74" s="90">
        <v>2</v>
      </c>
      <c r="G74" s="136"/>
      <c r="H74" s="91">
        <f t="shared" si="8"/>
        <v>0</v>
      </c>
    </row>
    <row r="75" spans="1:8" s="79" customFormat="1" ht="12" customHeight="1" x14ac:dyDescent="0.35">
      <c r="A75" s="86" t="s">
        <v>142</v>
      </c>
      <c r="B75" s="92" t="s">
        <v>181</v>
      </c>
      <c r="C75" s="93"/>
      <c r="D75" s="94"/>
      <c r="E75" s="89" t="s">
        <v>195</v>
      </c>
      <c r="F75" s="90">
        <v>1</v>
      </c>
      <c r="G75" s="136"/>
      <c r="H75" s="91">
        <f t="shared" si="8"/>
        <v>0</v>
      </c>
    </row>
    <row r="76" spans="1:8" s="79" customFormat="1" ht="12" customHeight="1" x14ac:dyDescent="0.35">
      <c r="A76" s="86" t="s">
        <v>143</v>
      </c>
      <c r="B76" s="92" t="s">
        <v>182</v>
      </c>
      <c r="C76" s="93"/>
      <c r="D76" s="94"/>
      <c r="E76" s="89" t="s">
        <v>55</v>
      </c>
      <c r="F76" s="90">
        <v>7</v>
      </c>
      <c r="G76" s="136"/>
      <c r="H76" s="91">
        <f t="shared" si="8"/>
        <v>0</v>
      </c>
    </row>
    <row r="77" spans="1:8" s="79" customFormat="1" ht="12" customHeight="1" x14ac:dyDescent="0.35">
      <c r="A77" s="86" t="s">
        <v>144</v>
      </c>
      <c r="B77" s="92" t="s">
        <v>235</v>
      </c>
      <c r="C77" s="93"/>
      <c r="D77" s="94"/>
      <c r="E77" s="89" t="s">
        <v>196</v>
      </c>
      <c r="F77" s="90">
        <v>1</v>
      </c>
      <c r="G77" s="136"/>
      <c r="H77" s="91">
        <f t="shared" si="8"/>
        <v>0</v>
      </c>
    </row>
    <row r="78" spans="1:8" s="79" customFormat="1" ht="12" customHeight="1" x14ac:dyDescent="0.35">
      <c r="A78" s="86" t="s">
        <v>145</v>
      </c>
      <c r="B78" s="92" t="s">
        <v>236</v>
      </c>
      <c r="C78" s="93"/>
      <c r="D78" s="94"/>
      <c r="E78" s="89" t="s">
        <v>195</v>
      </c>
      <c r="F78" s="90">
        <v>7</v>
      </c>
      <c r="G78" s="136"/>
      <c r="H78" s="91">
        <f t="shared" si="8"/>
        <v>0</v>
      </c>
    </row>
    <row r="79" spans="1:8" s="79" customFormat="1" ht="24" customHeight="1" x14ac:dyDescent="0.35">
      <c r="A79" s="86" t="s">
        <v>146</v>
      </c>
      <c r="B79" s="87" t="s">
        <v>237</v>
      </c>
      <c r="C79" s="88" t="s">
        <v>76</v>
      </c>
      <c r="D79" s="133"/>
      <c r="E79" s="89" t="s">
        <v>55</v>
      </c>
      <c r="F79" s="103">
        <v>4</v>
      </c>
      <c r="G79" s="136"/>
      <c r="H79" s="91">
        <f t="shared" si="8"/>
        <v>0</v>
      </c>
    </row>
    <row r="80" spans="1:8" s="79" customFormat="1" ht="12" customHeight="1" x14ac:dyDescent="0.35">
      <c r="A80" s="86" t="s">
        <v>147</v>
      </c>
      <c r="B80" s="92" t="s">
        <v>238</v>
      </c>
      <c r="C80" s="93"/>
      <c r="D80" s="94"/>
      <c r="E80" s="89" t="s">
        <v>55</v>
      </c>
      <c r="F80" s="103">
        <v>2</v>
      </c>
      <c r="G80" s="136"/>
      <c r="H80" s="91">
        <f t="shared" si="8"/>
        <v>0</v>
      </c>
    </row>
    <row r="81" spans="1:8" s="79" customFormat="1" ht="24" customHeight="1" x14ac:dyDescent="0.35">
      <c r="A81" s="86" t="s">
        <v>148</v>
      </c>
      <c r="B81" s="87" t="s">
        <v>239</v>
      </c>
      <c r="C81" s="88" t="s">
        <v>76</v>
      </c>
      <c r="D81" s="133"/>
      <c r="E81" s="89" t="s">
        <v>55</v>
      </c>
      <c r="F81" s="90">
        <v>7</v>
      </c>
      <c r="G81" s="136"/>
      <c r="H81" s="91">
        <f t="shared" si="8"/>
        <v>0</v>
      </c>
    </row>
    <row r="82" spans="1:8" s="79" customFormat="1" ht="24" customHeight="1" x14ac:dyDescent="0.35">
      <c r="A82" s="86" t="s">
        <v>149</v>
      </c>
      <c r="B82" s="87" t="s">
        <v>242</v>
      </c>
      <c r="C82" s="88" t="s">
        <v>76</v>
      </c>
      <c r="D82" s="133"/>
      <c r="E82" s="89" t="s">
        <v>55</v>
      </c>
      <c r="F82" s="90">
        <v>14</v>
      </c>
      <c r="G82" s="136"/>
      <c r="H82" s="91">
        <f t="shared" si="8"/>
        <v>0</v>
      </c>
    </row>
    <row r="83" spans="1:8" s="79" customFormat="1" ht="12" customHeight="1" x14ac:dyDescent="0.35">
      <c r="A83" s="86" t="s">
        <v>150</v>
      </c>
      <c r="B83" s="92" t="s">
        <v>183</v>
      </c>
      <c r="C83" s="93"/>
      <c r="D83" s="94"/>
      <c r="E83" s="104" t="s">
        <v>195</v>
      </c>
      <c r="F83" s="103">
        <v>2</v>
      </c>
      <c r="G83" s="136"/>
      <c r="H83" s="91">
        <f t="shared" si="8"/>
        <v>0</v>
      </c>
    </row>
    <row r="84" spans="1:8" s="79" customFormat="1" ht="12" customHeight="1" x14ac:dyDescent="0.35">
      <c r="A84" s="86" t="s">
        <v>151</v>
      </c>
      <c r="B84" s="92" t="s">
        <v>184</v>
      </c>
      <c r="C84" s="93"/>
      <c r="D84" s="94"/>
      <c r="E84" s="104" t="s">
        <v>195</v>
      </c>
      <c r="F84" s="103">
        <v>1</v>
      </c>
      <c r="G84" s="136"/>
      <c r="H84" s="91">
        <f t="shared" si="8"/>
        <v>0</v>
      </c>
    </row>
    <row r="85" spans="1:8" s="79" customFormat="1" ht="12" customHeight="1" x14ac:dyDescent="0.35">
      <c r="A85" s="86" t="s">
        <v>152</v>
      </c>
      <c r="B85" s="92" t="s">
        <v>240</v>
      </c>
      <c r="C85" s="93"/>
      <c r="D85" s="94"/>
      <c r="E85" s="89" t="s">
        <v>55</v>
      </c>
      <c r="F85" s="103">
        <v>35</v>
      </c>
      <c r="G85" s="136"/>
      <c r="H85" s="91">
        <f t="shared" si="8"/>
        <v>0</v>
      </c>
    </row>
    <row r="86" spans="1:8" s="79" customFormat="1" ht="12" customHeight="1" x14ac:dyDescent="0.35">
      <c r="A86" s="86" t="s">
        <v>153</v>
      </c>
      <c r="B86" s="92" t="s">
        <v>185</v>
      </c>
      <c r="C86" s="93"/>
      <c r="D86" s="94"/>
      <c r="E86" s="89" t="s">
        <v>55</v>
      </c>
      <c r="F86" s="103">
        <v>21</v>
      </c>
      <c r="G86" s="136"/>
      <c r="H86" s="91">
        <f t="shared" si="8"/>
        <v>0</v>
      </c>
    </row>
    <row r="87" spans="1:8" s="79" customFormat="1" ht="12" customHeight="1" x14ac:dyDescent="0.35">
      <c r="A87" s="86" t="s">
        <v>154</v>
      </c>
      <c r="B87" s="92" t="s">
        <v>186</v>
      </c>
      <c r="C87" s="93"/>
      <c r="D87" s="94"/>
      <c r="E87" s="89" t="s">
        <v>55</v>
      </c>
      <c r="F87" s="90">
        <v>1</v>
      </c>
      <c r="G87" s="136"/>
      <c r="H87" s="91">
        <f t="shared" si="8"/>
        <v>0</v>
      </c>
    </row>
    <row r="88" spans="1:8" s="79" customFormat="1" ht="12" customHeight="1" x14ac:dyDescent="0.35">
      <c r="A88" s="86" t="s">
        <v>155</v>
      </c>
      <c r="B88" s="92" t="s">
        <v>187</v>
      </c>
      <c r="C88" s="93"/>
      <c r="D88" s="94"/>
      <c r="E88" s="89" t="s">
        <v>55</v>
      </c>
      <c r="F88" s="90">
        <v>4</v>
      </c>
      <c r="G88" s="136"/>
      <c r="H88" s="91">
        <f t="shared" si="8"/>
        <v>0</v>
      </c>
    </row>
    <row r="89" spans="1:8" s="79" customFormat="1" ht="12" customHeight="1" x14ac:dyDescent="0.35">
      <c r="A89" s="86" t="s">
        <v>156</v>
      </c>
      <c r="B89" s="92" t="s">
        <v>241</v>
      </c>
      <c r="C89" s="93"/>
      <c r="D89" s="94"/>
      <c r="E89" s="89" t="s">
        <v>55</v>
      </c>
      <c r="F89" s="90">
        <v>1</v>
      </c>
      <c r="G89" s="136"/>
      <c r="H89" s="91">
        <f t="shared" si="8"/>
        <v>0</v>
      </c>
    </row>
    <row r="90" spans="1:8" s="79" customFormat="1" ht="36" customHeight="1" x14ac:dyDescent="0.35">
      <c r="A90" s="86" t="s">
        <v>157</v>
      </c>
      <c r="B90" s="87" t="s">
        <v>243</v>
      </c>
      <c r="C90" s="88" t="s">
        <v>76</v>
      </c>
      <c r="D90" s="133"/>
      <c r="E90" s="89" t="s">
        <v>55</v>
      </c>
      <c r="F90" s="90">
        <v>14</v>
      </c>
      <c r="G90" s="136"/>
      <c r="H90" s="91">
        <f t="shared" si="8"/>
        <v>0</v>
      </c>
    </row>
    <row r="91" spans="1:8" s="79" customFormat="1" ht="24" customHeight="1" x14ac:dyDescent="0.35">
      <c r="A91" s="86" t="s">
        <v>158</v>
      </c>
      <c r="B91" s="100" t="s">
        <v>188</v>
      </c>
      <c r="C91" s="101"/>
      <c r="D91" s="102"/>
      <c r="E91" s="89" t="s">
        <v>55</v>
      </c>
      <c r="F91" s="90">
        <v>7</v>
      </c>
      <c r="G91" s="136"/>
      <c r="H91" s="91">
        <f t="shared" si="8"/>
        <v>0</v>
      </c>
    </row>
    <row r="92" spans="1:8" s="79" customFormat="1" ht="12" customHeight="1" thickBot="1" x14ac:dyDescent="0.4">
      <c r="A92" s="108" t="s">
        <v>159</v>
      </c>
      <c r="B92" s="109" t="s">
        <v>189</v>
      </c>
      <c r="C92" s="110"/>
      <c r="D92" s="111"/>
      <c r="E92" s="112" t="s">
        <v>117</v>
      </c>
      <c r="F92" s="113">
        <v>14</v>
      </c>
      <c r="G92" s="138"/>
      <c r="H92" s="114">
        <f t="shared" si="8"/>
        <v>0</v>
      </c>
    </row>
    <row r="93" spans="1:8" ht="12" customHeight="1" thickBot="1" x14ac:dyDescent="0.4">
      <c r="A93" s="115" t="s">
        <v>56</v>
      </c>
      <c r="B93" s="116"/>
      <c r="C93" s="116"/>
      <c r="D93" s="116"/>
      <c r="E93" s="116"/>
      <c r="F93" s="116"/>
      <c r="G93" s="117"/>
      <c r="H93" s="118">
        <f>SUM(H13:H92)</f>
        <v>0</v>
      </c>
    </row>
    <row r="94" spans="1:8" ht="12" customHeight="1" thickBot="1" x14ac:dyDescent="0.4">
      <c r="A94" s="119" t="s">
        <v>41</v>
      </c>
      <c r="B94" s="120"/>
      <c r="C94" s="120"/>
      <c r="D94" s="120"/>
      <c r="E94" s="120"/>
      <c r="F94" s="120"/>
      <c r="G94" s="121"/>
      <c r="H94" s="139"/>
    </row>
    <row r="95" spans="1:8" ht="12" customHeight="1" thickBot="1" x14ac:dyDescent="0.4">
      <c r="A95" s="115" t="s">
        <v>57</v>
      </c>
      <c r="B95" s="116"/>
      <c r="C95" s="116"/>
      <c r="D95" s="116"/>
      <c r="E95" s="116"/>
      <c r="F95" s="116"/>
      <c r="G95" s="116"/>
      <c r="H95" s="122">
        <f>SUM(H93:H94)</f>
        <v>0</v>
      </c>
    </row>
    <row r="96" spans="1:8" ht="12" customHeight="1" x14ac:dyDescent="0.35">
      <c r="A96" s="123" t="s">
        <v>42</v>
      </c>
      <c r="B96" s="124"/>
      <c r="C96" s="27" t="s">
        <v>267</v>
      </c>
      <c r="D96" s="28"/>
      <c r="E96" s="28"/>
      <c r="F96" s="28"/>
      <c r="G96" s="28"/>
      <c r="H96" s="29"/>
    </row>
    <row r="97" spans="1:9" ht="12" customHeight="1" x14ac:dyDescent="0.35">
      <c r="A97" s="21" t="s">
        <v>15</v>
      </c>
      <c r="B97" s="22"/>
      <c r="C97" s="27" t="s">
        <v>268</v>
      </c>
      <c r="D97" s="28"/>
      <c r="E97" s="28"/>
      <c r="F97" s="28"/>
      <c r="G97" s="28"/>
      <c r="H97" s="29"/>
    </row>
    <row r="98" spans="1:9" ht="12" customHeight="1" x14ac:dyDescent="0.35">
      <c r="A98" s="23"/>
      <c r="B98" s="24"/>
      <c r="C98" s="27" t="s">
        <v>118</v>
      </c>
      <c r="D98" s="28"/>
      <c r="E98" s="28"/>
      <c r="F98" s="28"/>
      <c r="G98" s="28"/>
      <c r="H98" s="29"/>
    </row>
    <row r="99" spans="1:9" ht="12" customHeight="1" thickBot="1" x14ac:dyDescent="0.4">
      <c r="A99" s="125" t="s">
        <v>269</v>
      </c>
      <c r="B99" s="126"/>
      <c r="C99" s="127" t="s">
        <v>270</v>
      </c>
      <c r="D99" s="128"/>
      <c r="E99" s="128"/>
      <c r="F99" s="128"/>
      <c r="G99" s="128"/>
      <c r="H99" s="129"/>
    </row>
    <row r="100" spans="1:9" s="68" customFormat="1" x14ac:dyDescent="0.35">
      <c r="A100" s="74"/>
      <c r="B100" s="74"/>
      <c r="C100" s="74"/>
      <c r="D100" s="74"/>
      <c r="E100" s="74"/>
      <c r="F100" s="74"/>
      <c r="G100" s="74"/>
      <c r="H100" s="74"/>
    </row>
    <row r="101" spans="1:9" s="68" customFormat="1" ht="12.75" customHeight="1" x14ac:dyDescent="0.35">
      <c r="A101" s="26" t="s">
        <v>50</v>
      </c>
      <c r="B101" s="26"/>
      <c r="C101" s="26"/>
      <c r="D101" s="130"/>
      <c r="E101" s="130"/>
      <c r="F101" s="25" t="s">
        <v>51</v>
      </c>
      <c r="G101" s="25"/>
      <c r="H101" s="25"/>
      <c r="I101" s="5"/>
    </row>
    <row r="102" spans="1:9" s="131" customFormat="1" ht="12" x14ac:dyDescent="0.35">
      <c r="A102" s="140"/>
      <c r="B102" s="140"/>
      <c r="C102" s="140"/>
      <c r="G102" s="141"/>
      <c r="H102" s="141"/>
    </row>
  </sheetData>
  <sheetProtection algorithmName="SHA-512" hashValue="spk7b7P8o6IqhspXO9jj31RvPWrzPPbbP/i5gd7g+iuGYW/P/4bFYisJa9D9DhSEYJWQeHFbOfAFG3kYzjB9IA==" saltValue="eZ9WPj7Zq8fQpM1VyeW8vw==" spinCount="100000" sheet="1" objects="1" scenarios="1"/>
  <protectedRanges>
    <protectedRange sqref="G93:G96 G99" name="Raspon4_3"/>
    <protectedRange sqref="G97:G98" name="Raspon4_3_1"/>
  </protectedRanges>
  <mergeCells count="75">
    <mergeCell ref="B89:D89"/>
    <mergeCell ref="B91:D91"/>
    <mergeCell ref="B92:D92"/>
    <mergeCell ref="B84:D84"/>
    <mergeCell ref="B85:D85"/>
    <mergeCell ref="B86:D86"/>
    <mergeCell ref="B87:D87"/>
    <mergeCell ref="B88:D88"/>
    <mergeCell ref="B76:D76"/>
    <mergeCell ref="B77:D77"/>
    <mergeCell ref="B78:D78"/>
    <mergeCell ref="B80:D80"/>
    <mergeCell ref="B83:D83"/>
    <mergeCell ref="B67:D67"/>
    <mergeCell ref="B71:D71"/>
    <mergeCell ref="B73:D73"/>
    <mergeCell ref="B74:D74"/>
    <mergeCell ref="B75:D75"/>
    <mergeCell ref="B66:D66"/>
    <mergeCell ref="B57:D57"/>
    <mergeCell ref="B58:D58"/>
    <mergeCell ref="B59:D59"/>
    <mergeCell ref="B60:D60"/>
    <mergeCell ref="B55:D55"/>
    <mergeCell ref="B56:D56"/>
    <mergeCell ref="B63:D63"/>
    <mergeCell ref="B64:D64"/>
    <mergeCell ref="B65:D65"/>
    <mergeCell ref="B44:D44"/>
    <mergeCell ref="B46:D46"/>
    <mergeCell ref="B48:D48"/>
    <mergeCell ref="B49:D49"/>
    <mergeCell ref="B50:D50"/>
    <mergeCell ref="B37:D37"/>
    <mergeCell ref="B36:D36"/>
    <mergeCell ref="B38:D38"/>
    <mergeCell ref="B39:D39"/>
    <mergeCell ref="B40:D40"/>
    <mergeCell ref="B27:D27"/>
    <mergeCell ref="B28:D28"/>
    <mergeCell ref="B31:D31"/>
    <mergeCell ref="B32:D32"/>
    <mergeCell ref="B33:D33"/>
    <mergeCell ref="G102:H102"/>
    <mergeCell ref="A102:C102"/>
    <mergeCell ref="F101:H101"/>
    <mergeCell ref="A101:C101"/>
    <mergeCell ref="A7:C7"/>
    <mergeCell ref="A9:H9"/>
    <mergeCell ref="A10:H10"/>
    <mergeCell ref="A94:G94"/>
    <mergeCell ref="A99:B99"/>
    <mergeCell ref="C99:H99"/>
    <mergeCell ref="A93:G93"/>
    <mergeCell ref="C97:H97"/>
    <mergeCell ref="A95:G95"/>
    <mergeCell ref="A96:B96"/>
    <mergeCell ref="C96:H96"/>
    <mergeCell ref="B15:D15"/>
    <mergeCell ref="A97:B98"/>
    <mergeCell ref="C98:H98"/>
    <mergeCell ref="B12:D12"/>
    <mergeCell ref="B29:D29"/>
    <mergeCell ref="B30:D30"/>
    <mergeCell ref="B34:D34"/>
    <mergeCell ref="B35:D35"/>
    <mergeCell ref="B16:D16"/>
    <mergeCell ref="B17:D17"/>
    <mergeCell ref="B18:D18"/>
    <mergeCell ref="B21:D21"/>
    <mergeCell ref="B22:D22"/>
    <mergeCell ref="B23:D23"/>
    <mergeCell ref="B24:D24"/>
    <mergeCell ref="B25:D25"/>
    <mergeCell ref="B26:D26"/>
  </mergeCells>
  <pageMargins left="0.7" right="0.7" top="0.75" bottom="0.75" header="0.3" footer="0.3"/>
  <pageSetup paperSize="9" scale="7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Poziv na dostavu ponude</vt:lpstr>
      <vt:lpstr>Privitak 1.</vt:lpstr>
      <vt:lpstr>Privitak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Vedran Kruljac</dc:creator>
  <cp:lastModifiedBy>vkruljac</cp:lastModifiedBy>
  <cp:lastPrinted>2023-04-24T08:25:14Z</cp:lastPrinted>
  <dcterms:created xsi:type="dcterms:W3CDTF">2015-01-15T09:53:58Z</dcterms:created>
  <dcterms:modified xsi:type="dcterms:W3CDTF">2023-05-15T07:29:07Z</dcterms:modified>
</cp:coreProperties>
</file>