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8E9030F5-9385-40E0-95AB-1317E3C39A62}" xr6:coauthVersionLast="37" xr6:coauthVersionMax="37" xr10:uidLastSave="{00000000-0000-0000-0000-000000000000}"/>
  <bookViews>
    <workbookView xWindow="0" yWindow="0" windowWidth="19200" windowHeight="636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92" i="13" l="1"/>
  <c r="H91" i="13"/>
  <c r="H90" i="13"/>
  <c r="H89" i="13"/>
  <c r="H88" i="13"/>
  <c r="H87" i="13"/>
  <c r="H86" i="13"/>
  <c r="H85" i="13"/>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46" i="13"/>
  <c r="H45" i="13"/>
  <c r="H40" i="13"/>
  <c r="H39" i="13"/>
  <c r="H38" i="13"/>
  <c r="H33" i="13"/>
  <c r="H32" i="13"/>
  <c r="H31" i="13"/>
  <c r="H30" i="13"/>
  <c r="H28" i="13"/>
  <c r="H27" i="13"/>
  <c r="H23" i="13"/>
  <c r="H21" i="13"/>
  <c r="H20" i="13"/>
  <c r="H18" i="13"/>
  <c r="H37" i="13" l="1"/>
  <c r="H36" i="13"/>
  <c r="H35" i="13"/>
  <c r="H34" i="13"/>
  <c r="H29" i="13"/>
  <c r="H26" i="13"/>
  <c r="H25" i="13"/>
  <c r="H24" i="13"/>
  <c r="H22" i="13"/>
  <c r="H19" i="13"/>
  <c r="H17" i="13"/>
  <c r="H16" i="13"/>
  <c r="H15" i="13"/>
  <c r="H14" i="13"/>
  <c r="H13" i="13"/>
  <c r="H53" i="13"/>
  <c r="H52" i="13"/>
  <c r="H51" i="13"/>
  <c r="H50" i="13"/>
  <c r="H49" i="13"/>
  <c r="H48" i="13"/>
  <c r="H47" i="13"/>
  <c r="H44" i="13"/>
  <c r="H43" i="13"/>
  <c r="H42" i="13"/>
  <c r="H41" i="13"/>
  <c r="H93" i="13" l="1"/>
  <c r="B43" i="15"/>
  <c r="H95" i="13" l="1"/>
</calcChain>
</file>

<file path=xl/sharedStrings.xml><?xml version="1.0" encoding="utf-8"?>
<sst xmlns="http://schemas.openxmlformats.org/spreadsheetml/2006/main" count="374" uniqueCount="271">
  <si>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</si>
  <si>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</si>
  <si>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</si>
  <si>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</si>
  <si>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</si>
  <si>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</si>
  <si>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</si>
  <si>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</si>
  <si>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</si>
  <si>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</si>
  <si>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</si>
  <si>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</si>
  <si>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</si>
  <si>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</si>
  <si>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</si>
  <si>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</si>
  <si>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</si>
  <si>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</si>
  <si>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</si>
  <si>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</si>
  <si>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</si>
  <si>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</si>
  <si>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</si>
  <si>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</si>
  <si>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</si>
  <si>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</si>
  <si>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</si>
  <si>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</si>
  <si>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</si>
  <si>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</si>
  <si>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</si>
  <si>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</si>
  <si>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</si>
  <si>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</si>
  <si>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</si>
  <si>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NARUČITELJ</t>
  </si>
  <si>
    <t>Sveučilište Sjever</t>
  </si>
  <si>
    <t>Trg Dr. Žarka Dolinara 1, 48000 Koprivnica</t>
  </si>
  <si>
    <t>IBAN:</t>
  </si>
  <si>
    <t>E-mail adresa:</t>
  </si>
  <si>
    <t>Evidencijski broj Plana nabave:</t>
  </si>
  <si>
    <t>IZNOS PDV-A:</t>
  </si>
  <si>
    <t>Rok isporuke:</t>
  </si>
  <si>
    <r>
      <t>Simona Hutinec, mag.oec.</t>
    </r>
    <r>
      <rPr>
        <sz val="9"/>
        <rFont val="UniN Reg"/>
        <family val="3"/>
      </rPr>
      <t>, v. r.</t>
    </r>
  </si>
  <si>
    <r>
      <t>Sandra Sever</t>
    </r>
    <r>
      <rPr>
        <sz val="9"/>
        <rFont val="UniN Reg"/>
        <family val="3"/>
      </rPr>
      <t>, v. r.</t>
    </r>
  </si>
  <si>
    <t>Ponuda se sastoji od ispunjenih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</si>
  <si>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</si>
  <si>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</si>
  <si>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</si>
  <si>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</si>
  <si>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</si>
  <si>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</si>
  <si>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</si>
  <si>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</si>
  <si>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 60 dana od dana otvaranja ponuda</t>
  </si>
  <si>
    <t>kom.</t>
  </si>
  <si>
    <t>UKUPNA CIJENA BEZ PDV-A:</t>
  </si>
  <si>
    <t>UKUPNA CIJENA S PDV-OM:</t>
  </si>
  <si>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</si>
  <si>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</si>
  <si>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</si>
  <si>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</si>
  <si>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</si>
  <si>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</si>
  <si>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</si>
  <si>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</si>
  <si>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</si>
  <si>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</si>
  <si>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</si>
  <si>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</si>
  <si>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</si>
  <si>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</si>
  <si>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</si>
  <si>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</si>
  <si>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</si>
  <si>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</si>
  <si>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Jednakovrijedno:</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</si>
  <si>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</si>
  <si>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</si>
  <si>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</si>
  <si>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</si>
  <si>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</si>
  <si>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</si>
  <si>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</si>
  <si>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</si>
  <si>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</si>
  <si>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</si>
  <si>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</si>
  <si>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</si>
  <si>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</si>
  <si>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</si>
  <si>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</si>
  <si>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</si>
  <si>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</si>
  <si>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</si>
  <si>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</si>
  <si>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</si>
  <si>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</si>
  <si>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</si>
  <si>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</si>
  <si>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</si>
  <si>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</si>
  <si>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</si>
  <si>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</si>
  <si>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</si>
  <si>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</si>
  <si>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</si>
  <si>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</si>
  <si>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</si>
  <si>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</si>
  <si>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</si>
  <si>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</si>
  <si>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</si>
  <si>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</si>
  <si>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</si>
  <si>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</si>
  <si>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</si>
  <si>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set</t>
  </si>
  <si>
    <t>Sveučilište Sjever, Sveučilišni centar Koprivnica, Trg dr. Žarka Dolinara 1, 48000 Koprivnica</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</si>
  <si>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</si>
  <si>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t>Uredske potrepštine</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</si>
  <si>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</si>
  <si>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</si>
  <si>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</si>
  <si>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</si>
  <si>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</si>
  <si>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</si>
  <si>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</si>
  <si>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</si>
  <si>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</si>
  <si>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</si>
  <si>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</si>
  <si>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</si>
  <si>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</si>
  <si>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</si>
  <si>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</si>
  <si>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</si>
  <si>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</si>
  <si>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</si>
  <si>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</si>
  <si>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</si>
  <si>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</si>
  <si>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</si>
  <si>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</si>
  <si>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</si>
  <si>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</si>
  <si>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</si>
  <si>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</si>
  <si>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</si>
  <si>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</si>
  <si>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</si>
  <si>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</si>
  <si>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</si>
  <si>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</si>
  <si>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</si>
  <si>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</si>
  <si>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</si>
  <si>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</si>
  <si>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</si>
  <si>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</si>
  <si>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 xml:space="preserve">Karton pregradni 1/1 A4 </t>
  </si>
  <si>
    <t xml:space="preserve">Papir raster savijeni A3 </t>
  </si>
  <si>
    <t xml:space="preserve">Fascikl PVC U A4 25/1 90 mic </t>
  </si>
  <si>
    <t>Fascikli PVC L A4 100 1/50 mic</t>
  </si>
  <si>
    <t>Fascikli PVC UR A4 90 50/1 mic</t>
  </si>
  <si>
    <t>Mapa za katalog A4, 40 uložnih listova</t>
  </si>
  <si>
    <t>Mapa arhivska s klapnom i vrpcom</t>
  </si>
  <si>
    <t>VI-55/VP putni radni list</t>
  </si>
  <si>
    <t xml:space="preserve">II-148 UP omot upravnog spisa </t>
  </si>
  <si>
    <t>II-147 NP omot neupravnog spisa</t>
  </si>
  <si>
    <t>Knjiga službenih putovanja UT-II-28a</t>
  </si>
  <si>
    <t>Tehnička olovka 0,5 mm</t>
  </si>
  <si>
    <t>Spajalice broj 3 1/100</t>
  </si>
  <si>
    <t>Spajalice broj 2 1/100</t>
  </si>
  <si>
    <t>Spojnice strojne 24/6, 1/1000</t>
  </si>
  <si>
    <t>Spajalice strojne broj 10 1/1000</t>
  </si>
  <si>
    <t>Spojnice za stroj broj 6/4 1/1000</t>
  </si>
  <si>
    <t>Kutija za spajalice magnetna</t>
  </si>
  <si>
    <t>Stroj za spajanje Primula br.6 ili jednakovrijedno</t>
  </si>
  <si>
    <t>Ljepilo za papir u sticku 15 g</t>
  </si>
  <si>
    <t>Bušilica za papir 2 rupe do 20 listova, sa graničnikom, metalna</t>
  </si>
  <si>
    <t>Čavlići za pluto ploču 1/60</t>
  </si>
  <si>
    <t>Deklamerica za uklanjanje svih vrsta strojnih spajalica</t>
  </si>
  <si>
    <t>Kreda školska šiljena bijela 100/1</t>
  </si>
  <si>
    <t>Kreda školska u boji 12/1</t>
  </si>
  <si>
    <t>Ladica za spise PVC, razne boje, kvalitetnija, čvrsta</t>
  </si>
  <si>
    <t>Nož za otvaranje pošte, metalni</t>
  </si>
  <si>
    <t>Ravnalo plastično 30 cm</t>
  </si>
  <si>
    <t>Uredske škare 16-18 cm, od nehrđajućeg čelika, ergonomski oblikovan plastični rukohvat</t>
  </si>
  <si>
    <t>Etui za ID kartice 25/1</t>
  </si>
  <si>
    <t>omot</t>
  </si>
  <si>
    <t>arak</t>
  </si>
  <si>
    <t>knjižica</t>
  </si>
  <si>
    <t>knjiga</t>
  </si>
  <si>
    <t>blok</t>
  </si>
  <si>
    <t>kutija</t>
  </si>
  <si>
    <t xml:space="preserve">kutija </t>
  </si>
  <si>
    <r>
      <t xml:space="preserve">Papir A4 format za kopiranje, 80 g, 500 x A4, debljina 106µ ± 3; neprozirnost najmanje 91%, bjelina najmanje 150, IBM, </t>
    </r>
    <r>
      <rPr>
        <i/>
        <sz val="9"/>
        <rFont val="UniN Reg"/>
        <family val="3"/>
      </rPr>
      <t>IQ Premium</t>
    </r>
    <r>
      <rPr>
        <sz val="9"/>
        <rFont val="UniN Reg"/>
        <family val="3"/>
      </rPr>
      <t>,  Neusiedler ili jednakovrijedno</t>
    </r>
  </si>
  <si>
    <r>
      <t xml:space="preserve">Papir za kopiranje A3 format, 80 g, IBM, </t>
    </r>
    <r>
      <rPr>
        <i/>
        <sz val="9"/>
        <rFont val="UniN Reg"/>
        <family val="3"/>
      </rPr>
      <t>IQ Premium</t>
    </r>
    <r>
      <rPr>
        <sz val="9"/>
        <rFont val="UniN Reg"/>
        <family val="3"/>
      </rPr>
      <t>, Neusiedler ili jednakovrijedno</t>
    </r>
  </si>
  <si>
    <t>Papir A3 120 g</t>
  </si>
  <si>
    <t>Fascikl s klapnama i gumicom 250 x 350 mm</t>
  </si>
  <si>
    <r>
      <t xml:space="preserve">Registrator A4 format, kaširan - širok s kutijom, </t>
    </r>
    <r>
      <rPr>
        <i/>
        <sz val="9"/>
        <rFont val="UniN Reg"/>
        <family val="3"/>
      </rPr>
      <t xml:space="preserve">Lipa Mill </t>
    </r>
    <r>
      <rPr>
        <sz val="9"/>
        <rFont val="UniN Reg"/>
        <family val="3"/>
      </rPr>
      <t>ili jednakovrijedno</t>
    </r>
  </si>
  <si>
    <r>
      <t xml:space="preserve">Registrator A4 format, kaširan - uski s kutijom, </t>
    </r>
    <r>
      <rPr>
        <i/>
        <sz val="9"/>
        <rFont val="UniN Reg"/>
        <family val="3"/>
      </rPr>
      <t>Lipa Mill</t>
    </r>
    <r>
      <rPr>
        <sz val="9"/>
        <rFont val="UniN Reg"/>
        <family val="3"/>
      </rPr>
      <t xml:space="preserve"> ili jednakovrijedno</t>
    </r>
  </si>
  <si>
    <t>Kuverta ABT STRIP - bez prozora, format 110 x 230 mm, papir 80 g (bez prozora i s prozorom)</t>
  </si>
  <si>
    <t xml:space="preserve">Kuverta 1000 AD, format 230 x 360 mm, papir 80 g </t>
  </si>
  <si>
    <t>Kuverta B5 - AD, format 180 x 240 mm, papir 80 g</t>
  </si>
  <si>
    <t xml:space="preserve">Kuverta sa zračnim jastukom, tip G, dimenzije 260 x 360 mm </t>
  </si>
  <si>
    <t xml:space="preserve">Kuverta zračni jastuk, tip J, dimenzije 320 x 460 mm </t>
  </si>
  <si>
    <t>Virman HUB - 3 1+1, pojedinačni</t>
  </si>
  <si>
    <t>MMP-1 prijava - promjena podataka</t>
  </si>
  <si>
    <t>Post-it blokić višebojni, pastelne boje, kocka 75 x 75 mm, 450 listova</t>
  </si>
  <si>
    <t>Post-it zastavice, neon color, 20 x 50 mm, 50/1</t>
  </si>
  <si>
    <t>Post-it blokić srednji, 40 x 50 mm, 3/1 set</t>
  </si>
  <si>
    <t>Blok zastavice 4 boje, 12,5 x 43 mm, 4 x 36 lista</t>
  </si>
  <si>
    <r>
      <t xml:space="preserve">Kemijska olovka, 0,5 mm, roler ili gel roler, prozirno kučište s gumiranom drškom i kvačicom, plava, </t>
    </r>
    <r>
      <rPr>
        <i/>
        <sz val="9"/>
        <rFont val="UniN Reg"/>
        <family val="3"/>
      </rPr>
      <t>Pilot super grip (F)</t>
    </r>
    <r>
      <rPr>
        <sz val="9"/>
        <rFont val="UniN Reg"/>
        <family val="3"/>
      </rPr>
      <t xml:space="preserve"> ili jednakovrijedno</t>
    </r>
  </si>
  <si>
    <r>
      <t xml:space="preserve">Kemijska olovka, 0,5 mm, roler ili gel roler, prozirno kučište s gumiranom drškom i kvačicom, crvena, </t>
    </r>
    <r>
      <rPr>
        <i/>
        <sz val="9"/>
        <rFont val="UniN Reg"/>
        <family val="3"/>
      </rPr>
      <t xml:space="preserve">Pilot super grip (F) </t>
    </r>
    <r>
      <rPr>
        <sz val="9"/>
        <rFont val="UniN Reg"/>
        <family val="3"/>
      </rPr>
      <t>ili jednakovrijedno</t>
    </r>
  </si>
  <si>
    <r>
      <t xml:space="preserve">Kemijska olovka, 0,5 mm, roler ili gel roler, prozirno kučište s gumiranom drškom i kvačicom, crna, </t>
    </r>
    <r>
      <rPr>
        <i/>
        <sz val="9"/>
        <rFont val="UniN Reg"/>
        <family val="3"/>
      </rPr>
      <t>Pilot super grip (F)</t>
    </r>
    <r>
      <rPr>
        <sz val="9"/>
        <rFont val="UniN Reg"/>
        <family val="3"/>
      </rPr>
      <t xml:space="preserve"> ili jednakovrijedno</t>
    </r>
  </si>
  <si>
    <r>
      <t xml:space="preserve">Olovka roler, plava, </t>
    </r>
    <r>
      <rPr>
        <i/>
        <sz val="9"/>
        <rFont val="UniN Reg"/>
        <family val="3"/>
      </rPr>
      <t>Pilot Frixion BL-F-R7-L</t>
    </r>
    <r>
      <rPr>
        <sz val="9"/>
        <rFont val="UniN Reg"/>
        <family val="3"/>
      </rPr>
      <t xml:space="preserve"> ili jednakovrijedno</t>
    </r>
  </si>
  <si>
    <r>
      <rPr>
        <i/>
        <sz val="9"/>
        <rFont val="UniN Reg"/>
        <family val="3"/>
      </rPr>
      <t>Roler Pilot BL-G2-5-R</t>
    </r>
    <r>
      <rPr>
        <sz val="9"/>
        <rFont val="UniN Reg"/>
        <family val="3"/>
      </rPr>
      <t xml:space="preserve"> (plavi, crveni, crni) ili jednakovrijedno</t>
    </r>
  </si>
  <si>
    <t>Grafitne mine za tehnički olovku 0,5 mm</t>
  </si>
  <si>
    <r>
      <t xml:space="preserve">Text marker, razne boje, vrh širine 2-5 mm, </t>
    </r>
    <r>
      <rPr>
        <i/>
        <sz val="9"/>
        <rFont val="UniN Reg"/>
        <family val="3"/>
      </rPr>
      <t>Stabilo</t>
    </r>
    <r>
      <rPr>
        <sz val="9"/>
        <rFont val="UniN Reg"/>
        <family val="3"/>
      </rPr>
      <t xml:space="preserve"> ili jednakovrijedno</t>
    </r>
  </si>
  <si>
    <r>
      <t xml:space="preserve">Marker crni 133, </t>
    </r>
    <r>
      <rPr>
        <i/>
        <sz val="9"/>
        <rFont val="UniN Reg"/>
        <family val="3"/>
      </rPr>
      <t>Schneider</t>
    </r>
    <r>
      <rPr>
        <sz val="9"/>
        <rFont val="UniN Reg"/>
        <family val="3"/>
      </rPr>
      <t xml:space="preserve"> ili jednakovrijedno</t>
    </r>
  </si>
  <si>
    <r>
      <t xml:space="preserve">Marker za bijelu ploču razne boje, </t>
    </r>
    <r>
      <rPr>
        <i/>
        <sz val="9"/>
        <rFont val="UniN Reg"/>
        <family val="3"/>
      </rPr>
      <t>Schneider</t>
    </r>
    <r>
      <rPr>
        <sz val="9"/>
        <rFont val="UniN Reg"/>
        <family val="3"/>
      </rPr>
      <t xml:space="preserve"> ili jednakovrijedno</t>
    </r>
  </si>
  <si>
    <r>
      <t xml:space="preserve">Marker za pisanje po CD-u, razne boje, </t>
    </r>
    <r>
      <rPr>
        <i/>
        <sz val="9"/>
        <rFont val="UniN Reg"/>
        <family val="3"/>
      </rPr>
      <t>Schneider</t>
    </r>
    <r>
      <rPr>
        <sz val="9"/>
        <rFont val="UniN Reg"/>
        <family val="3"/>
      </rPr>
      <t xml:space="preserve"> ili jednakovrijedno</t>
    </r>
  </si>
  <si>
    <r>
      <t xml:space="preserve">Stroj za spajanje </t>
    </r>
    <r>
      <rPr>
        <i/>
        <sz val="9"/>
        <rFont val="UniN Reg"/>
        <family val="3"/>
      </rPr>
      <t>Primula 12</t>
    </r>
    <r>
      <rPr>
        <sz val="9"/>
        <rFont val="UniN Reg"/>
        <family val="3"/>
      </rPr>
      <t xml:space="preserve"> ili jednakovrijedno</t>
    </r>
  </si>
  <si>
    <t>Selotejp traka 15 x 33, prozirna</t>
  </si>
  <si>
    <t>Selotejp traka 50 x 66, smeđa</t>
  </si>
  <si>
    <t>Selotejp 19 x 33 magic schotc</t>
  </si>
  <si>
    <t>Stalak za selotejp 15 x 33, neklizajuća gumena podloga</t>
  </si>
  <si>
    <r>
      <t xml:space="preserve">Baterija </t>
    </r>
    <r>
      <rPr>
        <i/>
        <sz val="9"/>
        <rFont val="UniN Reg"/>
        <family val="3"/>
      </rPr>
      <t xml:space="preserve">Duracell Basic AA 1/4 </t>
    </r>
    <r>
      <rPr>
        <sz val="9"/>
        <rFont val="UniN Reg"/>
        <family val="3"/>
      </rPr>
      <t>ili jednakovrijedno</t>
    </r>
  </si>
  <si>
    <r>
      <t xml:space="preserve">Baterija </t>
    </r>
    <r>
      <rPr>
        <i/>
        <sz val="9"/>
        <rFont val="UniN Reg"/>
        <family val="3"/>
      </rPr>
      <t>Duracell AAA K4 duralock</t>
    </r>
    <r>
      <rPr>
        <sz val="9"/>
        <rFont val="UniN Reg"/>
        <family val="3"/>
      </rPr>
      <t xml:space="preserve"> ili jednakovrijedno</t>
    </r>
  </si>
  <si>
    <r>
      <t xml:space="preserve">Baterija </t>
    </r>
    <r>
      <rPr>
        <i/>
        <sz val="9"/>
        <rFont val="UniN Reg"/>
        <family val="3"/>
      </rPr>
      <t>Duracell 9V</t>
    </r>
    <r>
      <rPr>
        <sz val="9"/>
        <rFont val="UniN Reg"/>
        <family val="3"/>
      </rPr>
      <t xml:space="preserve"> ili jednakovrijedno</t>
    </r>
  </si>
  <si>
    <t>Boja za žig 27 ml, razne boje</t>
  </si>
  <si>
    <r>
      <t xml:space="preserve">Brisač za bijelu ploču magnetni, </t>
    </r>
    <r>
      <rPr>
        <i/>
        <sz val="9"/>
        <rFont val="UniN Reg"/>
        <family val="3"/>
      </rPr>
      <t xml:space="preserve">SHA.MER-2P </t>
    </r>
    <r>
      <rPr>
        <sz val="9"/>
        <rFont val="UniN Reg"/>
        <family val="3"/>
      </rPr>
      <t>ili jednakovrijedno</t>
    </r>
  </si>
  <si>
    <t>Čaša za olovke, okrugla</t>
  </si>
  <si>
    <t>Etikete laser 70 x 36 mm 1/100</t>
  </si>
  <si>
    <t>Etikete laser 105 x 70 mm 1/100</t>
  </si>
  <si>
    <r>
      <t xml:space="preserve">Gumica za brisanje </t>
    </r>
    <r>
      <rPr>
        <i/>
        <sz val="9"/>
        <rFont val="UniN Reg"/>
        <family val="3"/>
      </rPr>
      <t>Maped Softy</t>
    </r>
    <r>
      <rPr>
        <sz val="9"/>
        <rFont val="UniN Reg"/>
        <family val="3"/>
      </rPr>
      <t xml:space="preserve"> ili jednakovrijedno</t>
    </r>
  </si>
  <si>
    <t>Kocka za papir, crna, žica 95 x 95</t>
  </si>
  <si>
    <r>
      <t xml:space="preserve">Korekturni lak </t>
    </r>
    <r>
      <rPr>
        <i/>
        <sz val="9"/>
        <rFont val="UniN Reg"/>
        <family val="3"/>
      </rPr>
      <t xml:space="preserve">Edigs 25 ml </t>
    </r>
    <r>
      <rPr>
        <sz val="9"/>
        <rFont val="UniN Reg"/>
        <family val="3"/>
      </rPr>
      <t>ili jednakovrijedno</t>
    </r>
  </si>
  <si>
    <t>Kutija arhivska 522 x 351 x 305 mm, urezane ručke, kapacitet 6 širokih registratora</t>
  </si>
  <si>
    <t>Šiljilo metalno, jednostruko, klasik</t>
  </si>
  <si>
    <r>
      <t xml:space="preserve">Korektor u traci klick 6 m x 5 mm, </t>
    </r>
    <r>
      <rPr>
        <i/>
        <sz val="9"/>
        <rFont val="UniN Reg"/>
        <family val="3"/>
      </rPr>
      <t>Edigs</t>
    </r>
    <r>
      <rPr>
        <sz val="9"/>
        <rFont val="UniN Reg"/>
        <family val="3"/>
      </rPr>
      <t xml:space="preserve"> ili jednakovrijedno</t>
    </r>
  </si>
  <si>
    <r>
      <t xml:space="preserve">Uložak korektor za klick u traci 6 m x 5 mm, </t>
    </r>
    <r>
      <rPr>
        <i/>
        <sz val="9"/>
        <rFont val="UniN Reg"/>
        <family val="3"/>
      </rPr>
      <t>Edigs</t>
    </r>
    <r>
      <rPr>
        <sz val="9"/>
        <rFont val="UniN Reg"/>
        <family val="3"/>
      </rPr>
      <t xml:space="preserve"> ili jednakovrijedno</t>
    </r>
  </si>
  <si>
    <t>KLASA: 406-01/23-01/23</t>
  </si>
  <si>
    <t>UR. BROJ: 2186-0336-08/2-23-2</t>
  </si>
  <si>
    <t>Varaždin, 16. svibnja 2023.</t>
  </si>
  <si>
    <t>• gospodarskim subjektima</t>
  </si>
  <si>
    <t>Sveučilište Sjever (u nastavku: naručitelj), poziva Vas da dostavite ponudu u nabavi uredskih potrepština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</si>
  <si>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i </t>
    </r>
    <r>
      <rPr>
        <u/>
        <sz val="9"/>
        <rFont val="UniN Reg"/>
        <family val="3"/>
      </rPr>
      <t>jmatakovic@unin.hr</t>
    </r>
    <r>
      <rPr>
        <sz val="9"/>
        <rFont val="UniN Reg"/>
        <family val="3"/>
      </rPr>
      <t xml:space="preserve"> u istoj poruci dostavlja se:</t>
    </r>
  </si>
  <si>
    <t>1. zahtjev za pojašnjenjem ovog Poziva i njegovih privitaka do 22. svibnja 2023. do 12,00 h, a</t>
  </si>
  <si>
    <t>2. ponudu 23. svibnja 2023, u roku od 9,00-10,00 h.</t>
  </si>
  <si>
    <r>
      <t xml:space="preserve">Kriterij odabira ponude je najniža cijena. Cijena ponude ne smije biti viša od procijenjene vrijednosti nabave u iznosu od </t>
    </r>
    <r>
      <rPr>
        <u/>
        <sz val="9"/>
        <rFont val="UniN Reg"/>
        <family val="3"/>
      </rPr>
      <t>8.918,97 €</t>
    </r>
    <r>
      <rPr>
        <sz val="9"/>
        <rFont val="UniN Reg"/>
        <family val="3"/>
      </rPr>
      <t xml:space="preserve"> bez PDV-a, a s odabranim ponuditeljem sklopit će se jednogodišnji ugovor.</t>
    </r>
  </si>
  <si>
    <t>Rok plaćanja je do 15 dana od dana isporuke robe.</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</si>
  <si>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2023/16» ili</t>
    </r>
  </si>
  <si>
    <r>
      <t>Vedran Kruljac, dipl. iur</t>
    </r>
    <r>
      <rPr>
        <sz val="9"/>
        <rFont val="UniN Reg"/>
        <family val="3"/>
      </rPr>
      <t>, v. r.</t>
    </r>
  </si>
  <si>
    <r>
      <t>Jadranka Mataković</t>
    </r>
    <r>
      <rPr>
        <sz val="9"/>
        <rFont val="UniN Reg"/>
        <family val="3"/>
      </rPr>
      <t>, v. r.</t>
    </r>
  </si>
  <si>
    <t>2-5. Stručnom povjerenstvu naručitelja</t>
  </si>
  <si>
    <t>6. Pismohrana</t>
  </si>
  <si>
    <t>Privitak 1.</t>
  </si>
  <si>
    <t>J 2023/16</t>
  </si>
  <si>
    <r>
      <t xml:space="preserve">Privitak </t>
    </r>
    <r>
      <rPr>
        <sz val="9"/>
        <rFont val="UniN Reg"/>
        <family val="3"/>
      </rPr>
      <t>2.</t>
    </r>
  </si>
  <si>
    <r>
      <t xml:space="preserve">U POSTUPKU NABAVE </t>
    </r>
    <r>
      <rPr>
        <sz val="9"/>
        <rFont val="UniN Reg"/>
        <family val="3"/>
      </rPr>
      <t>UREDSKIH POTREPŠTINA ZA SVEUČILIŠTE SJEVER</t>
    </r>
  </si>
  <si>
    <r>
      <rPr>
        <sz val="9"/>
        <rFont val="UniN Reg"/>
        <family val="3"/>
      </rPr>
      <t>OKVIRNA KOLIČINA</t>
    </r>
  </si>
  <si>
    <r>
      <t xml:space="preserve">Uložak za kemijsku olovku pod br. </t>
    </r>
    <r>
      <rPr>
        <sz val="9"/>
        <rFont val="UniN Reg"/>
        <family val="3"/>
      </rPr>
      <t>29. i 30, plavi i crveni</t>
    </r>
  </si>
  <si>
    <r>
      <t xml:space="preserve">Uložak za kemijsku olovku 1/3 pod br. </t>
    </r>
    <r>
      <rPr>
        <sz val="9"/>
        <rFont val="UniN Reg"/>
        <family val="3"/>
      </rPr>
      <t xml:space="preserve">33.                          </t>
    </r>
  </si>
  <si>
    <r>
      <t xml:space="preserve">Uložak za kemijsku olovku pod br. </t>
    </r>
    <r>
      <rPr>
        <sz val="9"/>
        <rFont val="UniN Reg"/>
        <family val="3"/>
      </rPr>
      <t>35, plavi, crveni i crni</t>
    </r>
  </si>
  <si>
    <r>
      <rPr>
        <sz val="9"/>
        <rFont val="UniN Reg"/>
        <family val="3"/>
      </rPr>
      <t>kontinuirano kroz godinu dana, u roku do 2 radna dana od dana slanja narudžbenice</t>
    </r>
  </si>
  <si>
    <r>
      <t xml:space="preserve">Sveučilište Sjever, Sveučilišni centar Varaždin, </t>
    </r>
    <r>
      <rPr>
        <sz val="9"/>
        <rFont val="UniN Reg"/>
        <family val="3"/>
      </rPr>
      <t>Odsjek za nabavu, Jurja Križanića 31b, 42000 Varaždin</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</si>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</sst>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0"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11"/>
      <color indexed="8"/>
      <name val="Calibri"/>
      <family val="2"/>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143">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3" fillId="0" borderId="0" xfId="0" applyFont="1" applyFill="1" applyAlignment="1">
      <alignment horizontal="justify" vertical="justify" wrapText="1"/>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Fill="1" applyAlignment="1">
      <alignment horizontal="justify" vertical="center"/>
    </xf>
    <xf numFmtId="0" fontId="1" fillId="0" borderId="0" xfId="0" applyFont="1" applyFill="1" applyAlignment="1">
      <alignment horizontal="left" vertical="center"/>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6"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center"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0" fillId="0" borderId="0" xfId="0" applyFont="1" applyFill="1" applyAlignment="1">
      <alignment vertical="center"/>
    </xf>
    <xf numFmtId="0" fontId="1" fillId="0" borderId="0" xfId="0" applyFont="1" applyAlignment="1">
      <alignment horizontal="left" vertical="top" wrapText="1"/>
    </xf>
    <xf numFmtId="0" fontId="11" fillId="0" borderId="0" xfId="0" applyFont="1" applyAlignment="1">
      <alignment horizontal="center" vertical="center" wrapText="1"/>
    </xf>
    <xf numFmtId="0" fontId="12" fillId="0" borderId="0" xfId="0" applyFont="1"/>
    <xf numFmtId="0" fontId="11" fillId="0" borderId="0" xfId="0" applyFont="1" applyAlignment="1">
      <alignment horizontal="left" vertical="top" wrapText="1"/>
    </xf>
    <xf numFmtId="0" fontId="9" fillId="0" borderId="0" xfId="0" applyFont="1" applyAlignment="1">
      <alignment horizontal="center" vertical="center" wrapText="1"/>
    </xf>
    <xf numFmtId="0" fontId="11" fillId="0" borderId="24"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 xfId="0" applyFont="1" applyBorder="1" applyAlignment="1">
      <alignment horizont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3" fillId="0" borderId="0" xfId="0" applyFont="1" applyAlignment="1">
      <alignment horizontal="right" vertical="center" wrapText="1"/>
    </xf>
    <xf numFmtId="0" fontId="14" fillId="0" borderId="0" xfId="0" applyFont="1" applyAlignment="1">
      <alignment horizontal="right"/>
    </xf>
    <xf numFmtId="0" fontId="14" fillId="0" borderId="0" xfId="0" applyFont="1"/>
    <xf numFmtId="0" fontId="1" fillId="4" borderId="6"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Fill="1" applyAlignment="1">
      <alignment horizontal="left" vertical="center"/>
    </xf>
    <xf numFmtId="0" fontId="15" fillId="0" borderId="0" xfId="0" applyFont="1" applyFill="1" applyAlignment="1">
      <alignment horizontal="center" vertical="center"/>
    </xf>
    <xf numFmtId="0" fontId="6" fillId="0" borderId="0" xfId="0" applyFont="1" applyFill="1" applyAlignment="1">
      <alignment horizontal="center"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3" borderId="29"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6" fillId="0" borderId="0" xfId="0" applyFont="1" applyAlignment="1">
      <alignment horizontal="center" vertical="center" wrapText="1"/>
    </xf>
    <xf numFmtId="0" fontId="3" fillId="0" borderId="34" xfId="0" applyFont="1" applyFill="1" applyBorder="1" applyAlignment="1">
      <alignment horizontal="center" vertical="center" wrapText="1"/>
    </xf>
    <xf numFmtId="0" fontId="3" fillId="0" borderId="32" xfId="1" applyFont="1" applyFill="1" applyBorder="1" applyAlignment="1">
      <alignment horizontal="justify" vertical="center" wrapText="1"/>
    </xf>
    <xf numFmtId="0" fontId="3" fillId="0" borderId="36" xfId="0" applyFont="1" applyFill="1" applyBorder="1" applyAlignment="1">
      <alignment horizontal="center" vertical="center" wrapText="1"/>
    </xf>
    <xf numFmtId="0" fontId="3" fillId="2" borderId="32" xfId="1" applyFont="1" applyFill="1" applyBorder="1" applyAlignment="1">
      <alignment horizontal="center" vertical="center"/>
    </xf>
    <xf numFmtId="3" fontId="3" fillId="2" borderId="32" xfId="1" applyNumberFormat="1" applyFont="1" applyFill="1" applyBorder="1" applyAlignment="1">
      <alignment horizontal="center" vertical="center"/>
    </xf>
    <xf numFmtId="165" fontId="3" fillId="0" borderId="33"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2" xfId="1" applyFont="1" applyFill="1" applyBorder="1" applyAlignment="1">
      <alignment horizontal="justify" vertical="center" wrapText="1"/>
    </xf>
    <xf numFmtId="0" fontId="3" fillId="0" borderId="37" xfId="0" applyFont="1" applyFill="1" applyBorder="1" applyAlignment="1">
      <alignment horizontal="center" vertical="center" wrapText="1"/>
    </xf>
    <xf numFmtId="0" fontId="3" fillId="2" borderId="12" xfId="1" applyFont="1" applyFill="1" applyBorder="1" applyAlignment="1">
      <alignment horizontal="center" vertical="center"/>
    </xf>
    <xf numFmtId="3" fontId="3" fillId="2" borderId="12" xfId="1" applyNumberFormat="1" applyFont="1" applyFill="1" applyBorder="1" applyAlignment="1">
      <alignment horizontal="center" vertical="center"/>
    </xf>
    <xf numFmtId="165" fontId="3" fillId="0" borderId="2" xfId="0" applyNumberFormat="1" applyFont="1" applyFill="1" applyBorder="1" applyAlignment="1">
      <alignment horizontal="center" vertical="center" wrapText="1"/>
    </xf>
    <xf numFmtId="0" fontId="3" fillId="0" borderId="16" xfId="1" applyFont="1" applyFill="1" applyBorder="1" applyAlignment="1">
      <alignment horizontal="left" vertical="center" wrapText="1"/>
    </xf>
    <xf numFmtId="0" fontId="3" fillId="0" borderId="17" xfId="1" applyFont="1" applyFill="1" applyBorder="1" applyAlignment="1">
      <alignment horizontal="left" vertical="center" wrapText="1"/>
    </xf>
    <xf numFmtId="0" fontId="3" fillId="0" borderId="37" xfId="1" applyFont="1" applyFill="1" applyBorder="1" applyAlignment="1">
      <alignment horizontal="left" vertical="center" wrapText="1"/>
    </xf>
    <xf numFmtId="0" fontId="3" fillId="0" borderId="12" xfId="1" applyFont="1" applyFill="1" applyBorder="1" applyAlignment="1">
      <alignment horizontal="center" vertical="center"/>
    </xf>
    <xf numFmtId="3" fontId="3" fillId="0" borderId="12" xfId="1" applyNumberFormat="1" applyFont="1" applyFill="1" applyBorder="1" applyAlignment="1">
      <alignment horizontal="center" vertical="center"/>
    </xf>
    <xf numFmtId="0" fontId="3" fillId="0" borderId="16" xfId="1" applyFont="1" applyFill="1" applyBorder="1" applyAlignment="1">
      <alignment horizontal="left" vertical="center"/>
    </xf>
    <xf numFmtId="0" fontId="3" fillId="0" borderId="17" xfId="1" applyFont="1" applyFill="1" applyBorder="1" applyAlignment="1">
      <alignment horizontal="left" vertical="center"/>
    </xf>
    <xf numFmtId="0" fontId="3" fillId="0" borderId="37" xfId="1" applyFont="1" applyFill="1" applyBorder="1" applyAlignment="1">
      <alignment horizontal="left" vertical="center"/>
    </xf>
    <xf numFmtId="0" fontId="3" fillId="0" borderId="16" xfId="1" applyFont="1" applyFill="1" applyBorder="1" applyAlignment="1">
      <alignment horizontal="justify" vertical="center" wrapText="1"/>
    </xf>
    <xf numFmtId="0" fontId="3" fillId="0" borderId="17" xfId="1" applyFont="1" applyFill="1" applyBorder="1" applyAlignment="1">
      <alignment horizontal="justify" vertical="center" wrapText="1"/>
    </xf>
    <xf numFmtId="0" fontId="3" fillId="0" borderId="37" xfId="1" applyFont="1" applyFill="1" applyBorder="1" applyAlignment="1">
      <alignment horizontal="justify" vertical="center" wrapText="1"/>
    </xf>
    <xf numFmtId="3" fontId="3" fillId="0" borderId="12" xfId="1" applyNumberFormat="1" applyFont="1" applyBorder="1" applyAlignment="1">
      <alignment horizontal="center" vertical="center"/>
    </xf>
    <xf numFmtId="0" fontId="3" fillId="0" borderId="12" xfId="1" applyFont="1" applyBorder="1" applyAlignment="1">
      <alignment horizontal="center" vertical="center"/>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3"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39" xfId="1" applyFont="1" applyFill="1" applyBorder="1" applyAlignment="1">
      <alignment horizontal="left" vertical="center" wrapText="1"/>
    </xf>
    <xf numFmtId="0" fontId="3" fillId="2" borderId="11" xfId="1" applyFont="1" applyFill="1" applyBorder="1" applyAlignment="1">
      <alignment horizontal="center" vertical="center"/>
    </xf>
    <xf numFmtId="3" fontId="3" fillId="2" borderId="11" xfId="1" applyNumberFormat="1" applyFont="1" applyFill="1" applyBorder="1" applyAlignment="1">
      <alignment horizontal="center" vertical="center"/>
    </xf>
    <xf numFmtId="165" fontId="3" fillId="0" borderId="4" xfId="0" applyNumberFormat="1" applyFont="1" applyFill="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30" xfId="0" applyFont="1" applyBorder="1" applyAlignment="1">
      <alignment horizontal="left" vertical="center" wrapText="1"/>
    </xf>
    <xf numFmtId="164" fontId="3" fillId="0" borderId="31" xfId="0" applyNumberFormat="1"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164" fontId="3" fillId="0" borderId="22"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8" fillId="0" borderId="0" xfId="0" applyFont="1" applyFill="1" applyAlignment="1">
      <alignment horizontal="center" vertical="center"/>
    </xf>
    <xf numFmtId="0" fontId="3" fillId="0" borderId="0" xfId="0" applyFont="1" applyAlignment="1">
      <alignment horizontal="center" vertical="center"/>
    </xf>
    <xf numFmtId="0" fontId="3" fillId="4" borderId="32"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44" xfId="0" applyFont="1" applyFill="1" applyBorder="1" applyAlignment="1" applyProtection="1">
      <alignment horizontal="center" vertical="center" wrapText="1"/>
      <protection locked="0"/>
    </xf>
    <xf numFmtId="165" fontId="3" fillId="4" borderId="32"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44" xfId="0" applyNumberFormat="1" applyFont="1" applyFill="1" applyBorder="1" applyAlignment="1" applyProtection="1">
      <alignment horizontal="center" vertical="center" wrapText="1"/>
      <protection locked="0"/>
    </xf>
    <xf numFmtId="165" fontId="3" fillId="4" borderId="11" xfId="0" applyNumberFormat="1" applyFont="1" applyFill="1" applyBorder="1" applyAlignment="1" applyProtection="1">
      <alignment horizontal="center" vertical="center" wrapText="1"/>
      <protection locked="0"/>
    </xf>
    <xf numFmtId="164" fontId="3" fillId="4" borderId="22"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left" vertical="center"/>
      <protection locked="0"/>
    </xf>
    <xf numFmtId="0" fontId="19" fillId="4" borderId="0" xfId="0" applyFont="1" applyFill="1" applyAlignment="1" applyProtection="1">
      <alignment horizontal="right" vertical="center"/>
      <protection locked="0"/>
    </xf>
    <xf numFmtId="0" fontId="3" fillId="4" borderId="45" xfId="0" applyFont="1" applyFill="1" applyBorder="1" applyAlignment="1" applyProtection="1">
      <alignment horizontal="center" vertical="center" wrapText="1"/>
      <protection locked="0"/>
    </xf>
  </cellXfs>
  <cellStyles count="2">
    <cellStyle name="Normalno" xfId="0" builtinId="0"/>
    <cellStyle name="Normalno 2" xfId="1" xr:uid="{F703F3F7-967B-4A8E-A8A4-91615FC4E3A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1</xdr:col>
      <xdr:colOff>396875</xdr:colOff>
      <xdr:row>5</xdr:row>
      <xdr:rowOff>50800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33350"/>
          <a:ext cx="4826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9"/>
  <sheetViews>
    <sheetView tabSelected="1" zoomScale="90" zoomScaleNormal="90" workbookViewId="0">
      <selection activeCell="A8" sqref="A8:D8"/>
    </sheetView>
  </sheetViews>
  <sheetFormatPr defaultColWidth="9.1796875" defaultRowHeight="12" customHeight="1" x14ac:dyDescent="0.35"/>
  <cols>
    <col min="1" max="1" width="4.26953125" style="39" customWidth="1"/>
    <col min="2" max="2" width="17.7265625" style="39" customWidth="1"/>
    <col min="3" max="3" width="0.1796875" style="39" customWidth="1"/>
    <col min="4" max="4" width="21" style="39" customWidth="1"/>
    <col min="5" max="5" width="57.1796875" style="39" customWidth="1"/>
    <col min="6" max="16384" width="9.1796875" style="39"/>
  </cols>
  <sheetData>
    <row r="1" spans="1:5" s="30" customFormat="1" ht="12.75" customHeight="1" x14ac:dyDescent="0.35"/>
    <row r="2" spans="1:5" s="30" customFormat="1" ht="12.75" customHeight="1" x14ac:dyDescent="0.35"/>
    <row r="3" spans="1:5" s="30" customFormat="1" ht="12.75" customHeight="1" x14ac:dyDescent="0.35"/>
    <row r="4" spans="1:5" s="30" customFormat="1" ht="12.75" customHeight="1" x14ac:dyDescent="0.35"/>
    <row r="5" spans="1:5" s="30" customFormat="1" ht="12.75" customHeight="1" x14ac:dyDescent="0.35"/>
    <row r="6" spans="1:5" s="30" customFormat="1" ht="12.75" customHeight="1" x14ac:dyDescent="0.35"/>
    <row r="7" spans="1:5" s="30" customFormat="1" ht="12.75" customHeight="1" x14ac:dyDescent="0.35"/>
    <row r="8" spans="1:5" s="30" customFormat="1" ht="12.75" customHeight="1" x14ac:dyDescent="0.35">
      <c r="A8" s="19" t="s">
        <v>244</v>
      </c>
      <c r="B8" s="19"/>
      <c r="C8" s="19"/>
      <c r="D8" s="19"/>
      <c r="E8" s="31"/>
    </row>
    <row r="9" spans="1:5" s="30" customFormat="1" ht="12.75" customHeight="1" x14ac:dyDescent="0.35">
      <c r="A9" s="19" t="s">
        <v>245</v>
      </c>
      <c r="B9" s="19"/>
      <c r="C9" s="19"/>
      <c r="D9" s="19"/>
      <c r="E9" s="31"/>
    </row>
    <row r="10" spans="1:5" s="30" customFormat="1" ht="12.75" customHeight="1" x14ac:dyDescent="0.35">
      <c r="A10" s="18" t="s">
        <v>246</v>
      </c>
      <c r="B10" s="18"/>
      <c r="C10" s="18"/>
      <c r="D10" s="18"/>
      <c r="E10" s="31"/>
    </row>
    <row r="11" spans="1:5" s="30" customFormat="1" ht="12.75" customHeight="1" x14ac:dyDescent="0.35">
      <c r="A11" s="31"/>
      <c r="B11" s="31"/>
      <c r="C11" s="31"/>
      <c r="D11" s="31"/>
      <c r="E11" s="31"/>
    </row>
    <row r="12" spans="1:5" s="30" customFormat="1" ht="15.75" customHeight="1" x14ac:dyDescent="0.35">
      <c r="A12" s="14"/>
      <c r="B12" s="14"/>
      <c r="C12" s="14"/>
      <c r="D12" s="14"/>
      <c r="E12" s="1" t="s">
        <v>247</v>
      </c>
    </row>
    <row r="13" spans="1:5" s="30" customFormat="1" ht="12.75" customHeight="1" x14ac:dyDescent="0.35">
      <c r="A13" s="14"/>
      <c r="B13" s="14"/>
      <c r="C13" s="14"/>
      <c r="D13" s="14"/>
      <c r="E13" s="1"/>
    </row>
    <row r="14" spans="1:5" s="30" customFormat="1" ht="19.5" customHeight="1" x14ac:dyDescent="0.35">
      <c r="A14" s="32" t="s">
        <v>29</v>
      </c>
      <c r="B14" s="32"/>
      <c r="C14" s="32"/>
      <c r="D14" s="32"/>
      <c r="E14" s="32"/>
    </row>
    <row r="15" spans="1:5" s="30" customFormat="1" ht="12.75" customHeight="1" x14ac:dyDescent="0.35">
      <c r="A15" s="14"/>
      <c r="B15" s="14"/>
      <c r="C15" s="14"/>
      <c r="D15" s="14"/>
      <c r="E15" s="14"/>
    </row>
    <row r="16" spans="1:5" s="30" customFormat="1" ht="12" customHeight="1" x14ac:dyDescent="0.35">
      <c r="A16" s="14" t="s">
        <v>30</v>
      </c>
      <c r="B16" s="14"/>
      <c r="C16" s="14"/>
      <c r="D16" s="14"/>
      <c r="E16" s="14"/>
    </row>
    <row r="17" spans="1:5" s="30" customFormat="1" ht="12" customHeight="1" x14ac:dyDescent="0.35">
      <c r="A17" s="14"/>
      <c r="B17" s="14"/>
      <c r="C17" s="14"/>
      <c r="D17" s="14"/>
      <c r="E17" s="14"/>
    </row>
    <row r="18" spans="1:5" s="30" customFormat="1" ht="24" customHeight="1" x14ac:dyDescent="0.35">
      <c r="A18" s="19" t="s">
        <v>248</v>
      </c>
      <c r="B18" s="19"/>
      <c r="C18" s="19"/>
      <c r="D18" s="19"/>
      <c r="E18" s="19"/>
    </row>
    <row r="19" spans="1:5" s="34" customFormat="1" ht="12" customHeight="1" x14ac:dyDescent="0.35">
      <c r="A19" s="33"/>
      <c r="B19" s="33"/>
      <c r="C19" s="33"/>
      <c r="D19" s="33"/>
      <c r="E19" s="33"/>
    </row>
    <row r="20" spans="1:5" s="34" customFormat="1" ht="12" customHeight="1" x14ac:dyDescent="0.35">
      <c r="A20" s="17" t="s">
        <v>45</v>
      </c>
      <c r="B20" s="17"/>
      <c r="C20" s="17"/>
      <c r="D20" s="17"/>
      <c r="E20" s="17"/>
    </row>
    <row r="21" spans="1:5" s="30" customFormat="1" ht="12" customHeight="1" x14ac:dyDescent="0.35">
      <c r="A21" s="17"/>
      <c r="B21" s="17"/>
      <c r="C21" s="17"/>
      <c r="D21" s="17"/>
      <c r="E21" s="17"/>
    </row>
    <row r="22" spans="1:5" s="30" customFormat="1" ht="12" customHeight="1" x14ac:dyDescent="0.35">
      <c r="A22" s="17" t="s">
        <v>249</v>
      </c>
      <c r="B22" s="17"/>
      <c r="C22" s="17"/>
      <c r="D22" s="17"/>
      <c r="E22" s="17"/>
    </row>
    <row r="23" spans="1:5" s="30" customFormat="1" ht="12" customHeight="1" x14ac:dyDescent="0.35">
      <c r="A23" s="17" t="s">
        <v>250</v>
      </c>
      <c r="B23" s="17"/>
      <c r="C23" s="17"/>
      <c r="D23" s="17"/>
      <c r="E23" s="17"/>
    </row>
    <row r="24" spans="1:5" s="30" customFormat="1" ht="12" customHeight="1" x14ac:dyDescent="0.35">
      <c r="A24" s="16" t="s">
        <v>251</v>
      </c>
      <c r="B24" s="16"/>
      <c r="C24" s="16"/>
      <c r="D24" s="16"/>
      <c r="E24" s="16"/>
    </row>
    <row r="25" spans="1:5" s="30" customFormat="1" ht="12" customHeight="1" x14ac:dyDescent="0.35">
      <c r="A25" s="12"/>
      <c r="B25" s="12"/>
      <c r="C25" s="12"/>
      <c r="D25" s="12"/>
      <c r="E25" s="12"/>
    </row>
    <row r="26" spans="1:5" s="30" customFormat="1" ht="24" customHeight="1" x14ac:dyDescent="0.35">
      <c r="A26" s="17" t="s">
        <v>119</v>
      </c>
      <c r="B26" s="17"/>
      <c r="C26" s="17"/>
      <c r="D26" s="17"/>
      <c r="E26" s="17"/>
    </row>
    <row r="27" spans="1:5" s="30" customFormat="1" ht="12" customHeight="1" x14ac:dyDescent="0.35">
      <c r="A27" s="35"/>
      <c r="B27" s="35"/>
      <c r="C27" s="35"/>
      <c r="D27" s="35"/>
      <c r="E27" s="35"/>
    </row>
    <row r="28" spans="1:5" s="34" customFormat="1" ht="24" customHeight="1" x14ac:dyDescent="0.35">
      <c r="A28" s="16" t="s">
        <v>252</v>
      </c>
      <c r="B28" s="16"/>
      <c r="C28" s="16"/>
      <c r="D28" s="16"/>
      <c r="E28" s="16"/>
    </row>
    <row r="29" spans="1:5" s="34" customFormat="1" ht="12" customHeight="1" x14ac:dyDescent="0.35">
      <c r="A29" s="36"/>
      <c r="B29" s="36"/>
      <c r="C29" s="36"/>
      <c r="D29" s="36"/>
      <c r="E29" s="36"/>
    </row>
    <row r="30" spans="1:5" s="34" customFormat="1" ht="12" customHeight="1" x14ac:dyDescent="0.35">
      <c r="A30" s="15" t="s">
        <v>52</v>
      </c>
      <c r="B30" s="15"/>
      <c r="C30" s="15"/>
      <c r="D30" s="15"/>
      <c r="E30" s="15"/>
    </row>
    <row r="31" spans="1:5" s="34" customFormat="1" ht="12" customHeight="1" x14ac:dyDescent="0.35">
      <c r="A31" s="37"/>
      <c r="B31" s="37"/>
      <c r="C31" s="37"/>
      <c r="D31" s="37"/>
      <c r="E31" s="37"/>
    </row>
    <row r="32" spans="1:5" s="34" customFormat="1" ht="12" customHeight="1" x14ac:dyDescent="0.35">
      <c r="A32" s="17" t="s">
        <v>253</v>
      </c>
      <c r="B32" s="17"/>
      <c r="C32" s="17"/>
      <c r="D32" s="17"/>
      <c r="E32" s="17"/>
    </row>
    <row r="33" spans="1:5" s="34" customFormat="1" ht="12" customHeight="1" x14ac:dyDescent="0.35">
      <c r="A33" s="13"/>
      <c r="B33" s="13"/>
      <c r="C33" s="13"/>
      <c r="D33" s="13"/>
      <c r="E33" s="13"/>
    </row>
    <row r="34" spans="1:5" s="11" customFormat="1" ht="36" customHeight="1" x14ac:dyDescent="0.35">
      <c r="A34" s="16" t="s">
        <v>46</v>
      </c>
      <c r="B34" s="16"/>
      <c r="C34" s="16"/>
      <c r="D34" s="16"/>
      <c r="E34" s="16"/>
    </row>
    <row r="35" spans="1:5" s="11" customFormat="1" ht="24" customHeight="1" x14ac:dyDescent="0.35">
      <c r="A35" s="16" t="s">
        <v>254</v>
      </c>
      <c r="B35" s="16"/>
      <c r="C35" s="16"/>
      <c r="D35" s="16"/>
      <c r="E35" s="16"/>
    </row>
    <row r="36" spans="1:5" s="11" customFormat="1" ht="12" customHeight="1" x14ac:dyDescent="0.35">
      <c r="A36" s="16" t="s">
        <v>58</v>
      </c>
      <c r="B36" s="16"/>
      <c r="C36" s="16"/>
      <c r="D36" s="16"/>
      <c r="E36" s="16"/>
    </row>
    <row r="37" spans="1:5" s="11" customFormat="1" ht="24" customHeight="1" x14ac:dyDescent="0.35">
      <c r="A37" s="16" t="s">
        <v>59</v>
      </c>
      <c r="B37" s="16"/>
      <c r="C37" s="16"/>
      <c r="D37" s="16"/>
      <c r="E37" s="16"/>
    </row>
    <row r="38" spans="1:5" s="14" customFormat="1" ht="12" customHeight="1" x14ac:dyDescent="0.35"/>
    <row r="39" spans="1:5" s="14" customFormat="1" ht="12" customHeight="1" x14ac:dyDescent="0.35">
      <c r="A39" s="38" t="s">
        <v>60</v>
      </c>
      <c r="B39" s="38"/>
      <c r="C39" s="38"/>
      <c r="D39" s="38"/>
      <c r="E39" s="38"/>
    </row>
    <row r="40" spans="1:5" s="14" customFormat="1" ht="12" customHeight="1" x14ac:dyDescent="0.35">
      <c r="A40" s="38" t="s">
        <v>61</v>
      </c>
      <c r="B40" s="38"/>
      <c r="C40" s="38"/>
      <c r="D40" s="38"/>
      <c r="E40" s="38"/>
    </row>
    <row r="41" spans="1:5" s="14" customFormat="1" ht="24" customHeight="1" x14ac:dyDescent="0.35">
      <c r="A41" s="38" t="s">
        <v>62</v>
      </c>
      <c r="B41" s="38"/>
      <c r="C41" s="38"/>
      <c r="D41" s="38"/>
      <c r="E41" s="38"/>
    </row>
    <row r="42" spans="1:5" s="14" customFormat="1" ht="12" customHeight="1" x14ac:dyDescent="0.35">
      <c r="A42" s="38" t="s">
        <v>63</v>
      </c>
      <c r="B42" s="38"/>
      <c r="C42" s="38"/>
      <c r="D42" s="38"/>
      <c r="E42" s="38"/>
    </row>
    <row r="43" spans="1:5" s="14" customFormat="1" ht="12" customHeight="1" x14ac:dyDescent="0.35">
      <c r="A43" s="38" t="s">
        <v>64</v>
      </c>
      <c r="B43" s="38"/>
      <c r="C43" s="38"/>
      <c r="D43" s="38"/>
      <c r="E43" s="38"/>
    </row>
    <row r="44" spans="1:5" s="14" customFormat="1" ht="12" customHeight="1" x14ac:dyDescent="0.35">
      <c r="A44" s="38" t="s">
        <v>65</v>
      </c>
      <c r="B44" s="38"/>
      <c r="C44" s="38"/>
      <c r="D44" s="38"/>
      <c r="E44" s="38"/>
    </row>
    <row r="45" spans="1:5" s="14" customFormat="1" ht="12" customHeight="1" x14ac:dyDescent="0.35">
      <c r="A45" s="38" t="s">
        <v>66</v>
      </c>
      <c r="B45" s="38"/>
      <c r="C45" s="38"/>
      <c r="D45" s="38"/>
      <c r="E45" s="38"/>
    </row>
    <row r="46" spans="1:5" s="14" customFormat="1" ht="36" customHeight="1" x14ac:dyDescent="0.35">
      <c r="A46" s="38" t="s">
        <v>67</v>
      </c>
      <c r="B46" s="38"/>
      <c r="C46" s="38"/>
      <c r="D46" s="38"/>
      <c r="E46" s="38"/>
    </row>
    <row r="47" spans="1:5" s="14" customFormat="1" ht="12" customHeight="1" x14ac:dyDescent="0.35">
      <c r="A47" s="38" t="s">
        <v>68</v>
      </c>
      <c r="B47" s="38"/>
      <c r="C47" s="38"/>
      <c r="D47" s="38"/>
      <c r="E47" s="38"/>
    </row>
    <row r="48" spans="1:5" s="14" customFormat="1" ht="12" customHeight="1" x14ac:dyDescent="0.35">
      <c r="A48" s="38" t="s">
        <v>69</v>
      </c>
      <c r="B48" s="38"/>
      <c r="C48" s="38"/>
      <c r="D48" s="38"/>
      <c r="E48" s="38"/>
    </row>
    <row r="49" spans="1:5" s="14" customFormat="1" ht="12" customHeight="1" x14ac:dyDescent="0.35">
      <c r="A49" s="38" t="s">
        <v>70</v>
      </c>
      <c r="B49" s="38"/>
      <c r="C49" s="38"/>
      <c r="D49" s="38"/>
      <c r="E49" s="38"/>
    </row>
    <row r="50" spans="1:5" s="14" customFormat="1" ht="12" customHeight="1" x14ac:dyDescent="0.35">
      <c r="A50" s="38" t="s">
        <v>71</v>
      </c>
      <c r="B50" s="38"/>
      <c r="C50" s="38"/>
      <c r="D50" s="38"/>
      <c r="E50" s="38"/>
    </row>
    <row r="51" spans="1:5" s="14" customFormat="1" ht="12" customHeight="1" x14ac:dyDescent="0.35">
      <c r="A51" s="38" t="s">
        <v>72</v>
      </c>
      <c r="B51" s="38"/>
      <c r="C51" s="38"/>
      <c r="D51" s="38"/>
      <c r="E51" s="38"/>
    </row>
    <row r="52" spans="1:5" s="14" customFormat="1" ht="12" customHeight="1" x14ac:dyDescent="0.35">
      <c r="A52" s="38" t="s">
        <v>73</v>
      </c>
      <c r="B52" s="38"/>
      <c r="C52" s="38"/>
      <c r="D52" s="38"/>
      <c r="E52" s="38"/>
    </row>
    <row r="53" spans="1:5" s="14" customFormat="1" ht="12" customHeight="1" x14ac:dyDescent="0.35">
      <c r="A53" s="38" t="s">
        <v>74</v>
      </c>
      <c r="B53" s="38"/>
      <c r="C53" s="38"/>
      <c r="D53" s="38"/>
      <c r="E53" s="38"/>
    </row>
    <row r="54" spans="1:5" s="14" customFormat="1" ht="48" customHeight="1" x14ac:dyDescent="0.35">
      <c r="A54" s="38" t="s">
        <v>75</v>
      </c>
      <c r="B54" s="38"/>
      <c r="C54" s="38"/>
      <c r="D54" s="38"/>
      <c r="E54" s="38"/>
    </row>
    <row r="55" spans="1:5" ht="12" customHeight="1" x14ac:dyDescent="0.35">
      <c r="A55" s="14"/>
      <c r="B55" s="14"/>
      <c r="C55" s="14"/>
      <c r="D55" s="14"/>
      <c r="E55" s="14"/>
    </row>
    <row r="56" spans="1:5" s="30" customFormat="1" ht="12" customHeight="1" x14ac:dyDescent="0.35">
      <c r="A56" s="14"/>
      <c r="B56" s="14"/>
      <c r="C56" s="14"/>
      <c r="D56" s="14"/>
      <c r="E56" s="1" t="s">
        <v>47</v>
      </c>
    </row>
    <row r="57" spans="1:5" s="30" customFormat="1" ht="12" customHeight="1" x14ac:dyDescent="0.35">
      <c r="A57" s="14"/>
      <c r="B57" s="14"/>
      <c r="C57" s="14"/>
      <c r="D57" s="14"/>
      <c r="E57" s="1"/>
    </row>
    <row r="58" spans="1:5" s="30" customFormat="1" ht="12" customHeight="1" x14ac:dyDescent="0.35">
      <c r="A58" s="14"/>
      <c r="B58" s="14"/>
      <c r="C58" s="14"/>
      <c r="D58" s="14"/>
      <c r="E58" s="2" t="s">
        <v>255</v>
      </c>
    </row>
    <row r="59" spans="1:5" s="30" customFormat="1" ht="12" customHeight="1" x14ac:dyDescent="0.35">
      <c r="A59" s="14"/>
      <c r="B59" s="14"/>
      <c r="C59" s="14"/>
      <c r="D59" s="14"/>
      <c r="E59" s="2" t="s">
        <v>43</v>
      </c>
    </row>
    <row r="60" spans="1:5" s="30" customFormat="1" ht="12" customHeight="1" x14ac:dyDescent="0.35">
      <c r="A60" s="14"/>
      <c r="B60" s="14"/>
      <c r="C60" s="14"/>
      <c r="D60" s="14"/>
      <c r="E60" s="2" t="s">
        <v>44</v>
      </c>
    </row>
    <row r="61" spans="1:5" s="30" customFormat="1" ht="12" customHeight="1" x14ac:dyDescent="0.35">
      <c r="A61" s="14"/>
      <c r="B61" s="14"/>
      <c r="C61" s="14"/>
      <c r="D61" s="14"/>
      <c r="E61" s="2" t="s">
        <v>256</v>
      </c>
    </row>
    <row r="62" spans="1:5" s="30" customFormat="1" ht="12" customHeight="1" x14ac:dyDescent="0.35">
      <c r="A62" s="14"/>
      <c r="B62" s="14"/>
      <c r="C62" s="14"/>
      <c r="D62" s="14"/>
      <c r="E62" s="2"/>
    </row>
    <row r="63" spans="1:5" s="30" customFormat="1" ht="12" customHeight="1" x14ac:dyDescent="0.35">
      <c r="A63" s="20" t="s">
        <v>53</v>
      </c>
      <c r="B63" s="20"/>
      <c r="C63" s="14"/>
      <c r="D63" s="14"/>
      <c r="E63" s="2"/>
    </row>
    <row r="64" spans="1:5" s="30" customFormat="1" ht="12" customHeight="1" x14ac:dyDescent="0.35">
      <c r="A64" s="31"/>
      <c r="B64" s="14"/>
      <c r="C64" s="14"/>
      <c r="D64" s="14"/>
      <c r="E64" s="14"/>
    </row>
    <row r="65" spans="1:5" s="14" customFormat="1" ht="12" customHeight="1" x14ac:dyDescent="0.35">
      <c r="A65" s="20" t="s">
        <v>48</v>
      </c>
      <c r="B65" s="20"/>
      <c r="C65" s="20"/>
      <c r="D65" s="20"/>
      <c r="E65" s="20"/>
    </row>
    <row r="66" spans="1:5" s="14" customFormat="1" ht="12" customHeight="1" x14ac:dyDescent="0.35">
      <c r="A66" s="20" t="s">
        <v>257</v>
      </c>
      <c r="B66" s="20"/>
      <c r="C66" s="20"/>
      <c r="D66" s="20"/>
      <c r="E66" s="20"/>
    </row>
    <row r="67" spans="1:5" s="14" customFormat="1" ht="12" customHeight="1" x14ac:dyDescent="0.35">
      <c r="A67" s="14" t="s">
        <v>258</v>
      </c>
    </row>
    <row r="68" spans="1:5" ht="12" customHeight="1" x14ac:dyDescent="0.35">
      <c r="A68" s="14"/>
      <c r="B68" s="14"/>
      <c r="C68" s="14"/>
      <c r="D68" s="14"/>
      <c r="E68" s="14"/>
    </row>
    <row r="69" spans="1:5" ht="12" customHeight="1" x14ac:dyDescent="0.35">
      <c r="A69" s="14"/>
      <c r="B69" s="14"/>
      <c r="C69" s="14"/>
      <c r="D69" s="14"/>
      <c r="E69" s="14"/>
    </row>
  </sheetData>
  <sheetProtection algorithmName="SHA-512" hashValue="ylDwqsP+qGyuE3MJ15iRiGyn4ex5kF/HWj/2LSG1eRoN9el2cPOlKF0KI4UWW/HKzrg0TP87GmKcn2fUfgV93w==" saltValue="ur2lpN4VrDfduSp0ggo4qQ==" spinCount="100000" sheet="1" objects="1" scenarios="1"/>
  <mergeCells count="39">
    <mergeCell ref="A66:E66"/>
    <mergeCell ref="A28:E28"/>
    <mergeCell ref="A32:E32"/>
    <mergeCell ref="A65:E65"/>
    <mergeCell ref="A63:B63"/>
    <mergeCell ref="A43:E43"/>
    <mergeCell ref="A44:E44"/>
    <mergeCell ref="A45:E45"/>
    <mergeCell ref="A46:E46"/>
    <mergeCell ref="A47:E47"/>
    <mergeCell ref="A48:E48"/>
    <mergeCell ref="A49:E49"/>
    <mergeCell ref="A50:E50"/>
    <mergeCell ref="A51:E51"/>
    <mergeCell ref="A52:E52"/>
    <mergeCell ref="A53:E53"/>
    <mergeCell ref="A24:E24"/>
    <mergeCell ref="A14:E14"/>
    <mergeCell ref="A21:E21"/>
    <mergeCell ref="A22:E22"/>
    <mergeCell ref="A8:D8"/>
    <mergeCell ref="A9:D9"/>
    <mergeCell ref="A10:D10"/>
    <mergeCell ref="A20:E20"/>
    <mergeCell ref="A23:E23"/>
    <mergeCell ref="A18:E18"/>
    <mergeCell ref="A54:E54"/>
    <mergeCell ref="A26:E26"/>
    <mergeCell ref="A27:E27"/>
    <mergeCell ref="A30:E30"/>
    <mergeCell ref="A29:E29"/>
    <mergeCell ref="A34:E34"/>
    <mergeCell ref="A35:E35"/>
    <mergeCell ref="A36:E36"/>
    <mergeCell ref="A37:E37"/>
    <mergeCell ref="A39:E39"/>
    <mergeCell ref="A40:E40"/>
    <mergeCell ref="A41:E41"/>
    <mergeCell ref="A42:E42"/>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6"/>
  <sheetViews>
    <sheetView zoomScale="90" zoomScaleNormal="90" workbookViewId="0">
      <selection activeCell="B16" sqref="B16"/>
    </sheetView>
  </sheetViews>
  <sheetFormatPr defaultRowHeight="14.5" x14ac:dyDescent="0.35"/>
  <cols>
    <col min="1" max="1" width="45.7265625" style="42" customWidth="1"/>
    <col min="2" max="2" width="42.7265625" style="42" customWidth="1"/>
    <col min="3" max="16384" width="8.7265625" style="42"/>
  </cols>
  <sheetData>
    <row r="7" spans="1:2" ht="12" customHeight="1" x14ac:dyDescent="0.35">
      <c r="A7" s="40" t="s">
        <v>259</v>
      </c>
      <c r="B7" s="41"/>
    </row>
    <row r="8" spans="1:2" ht="12" customHeight="1" x14ac:dyDescent="0.35">
      <c r="A8" s="43"/>
      <c r="B8" s="41"/>
    </row>
    <row r="9" spans="1:2" ht="18" customHeight="1" x14ac:dyDescent="0.35">
      <c r="A9" s="44" t="s">
        <v>49</v>
      </c>
      <c r="B9" s="44"/>
    </row>
    <row r="10" spans="1:2" ht="12" customHeight="1" thickBot="1" x14ac:dyDescent="0.4">
      <c r="A10" s="45"/>
      <c r="B10" s="45"/>
    </row>
    <row r="11" spans="1:2" ht="12" customHeight="1" thickBot="1" x14ac:dyDescent="0.4">
      <c r="A11" s="46" t="s">
        <v>35</v>
      </c>
      <c r="B11" s="47"/>
    </row>
    <row r="12" spans="1:2" ht="12" customHeight="1" x14ac:dyDescent="0.35">
      <c r="A12" s="48" t="s">
        <v>1</v>
      </c>
      <c r="B12" s="6" t="s">
        <v>36</v>
      </c>
    </row>
    <row r="13" spans="1:2" ht="12" customHeight="1" x14ac:dyDescent="0.35">
      <c r="A13" s="49" t="s">
        <v>2</v>
      </c>
      <c r="B13" s="50" t="s">
        <v>37</v>
      </c>
    </row>
    <row r="14" spans="1:2" ht="12" customHeight="1" thickBot="1" x14ac:dyDescent="0.4">
      <c r="A14" s="51" t="s">
        <v>6</v>
      </c>
      <c r="B14" s="9">
        <v>59624928052</v>
      </c>
    </row>
    <row r="15" spans="1:2" ht="12" customHeight="1" thickBot="1" x14ac:dyDescent="0.4">
      <c r="A15" s="46" t="s">
        <v>4</v>
      </c>
      <c r="B15" s="47"/>
    </row>
    <row r="16" spans="1:2" ht="12" customHeight="1" x14ac:dyDescent="0.35">
      <c r="A16" s="48" t="s">
        <v>1</v>
      </c>
      <c r="B16" s="61"/>
    </row>
    <row r="17" spans="1:2" ht="12" customHeight="1" x14ac:dyDescent="0.35">
      <c r="A17" s="52" t="s">
        <v>2</v>
      </c>
      <c r="B17" s="61"/>
    </row>
    <row r="18" spans="1:2" ht="12" customHeight="1" x14ac:dyDescent="0.35">
      <c r="A18" s="52" t="s">
        <v>5</v>
      </c>
      <c r="B18" s="61"/>
    </row>
    <row r="19" spans="1:2" ht="12" customHeight="1" x14ac:dyDescent="0.35">
      <c r="A19" s="52" t="s">
        <v>6</v>
      </c>
      <c r="B19" s="61"/>
    </row>
    <row r="20" spans="1:2" ht="12" customHeight="1" x14ac:dyDescent="0.35">
      <c r="A20" s="52" t="s">
        <v>38</v>
      </c>
      <c r="B20" s="61"/>
    </row>
    <row r="21" spans="1:2" ht="12" customHeight="1" x14ac:dyDescent="0.35">
      <c r="A21" s="52" t="s">
        <v>7</v>
      </c>
      <c r="B21" s="61"/>
    </row>
    <row r="22" spans="1:2" ht="12" customHeight="1" x14ac:dyDescent="0.35">
      <c r="A22" s="52" t="s">
        <v>8</v>
      </c>
      <c r="B22" s="61"/>
    </row>
    <row r="23" spans="1:2" ht="12" customHeight="1" x14ac:dyDescent="0.35">
      <c r="A23" s="52" t="s">
        <v>3</v>
      </c>
      <c r="B23" s="61"/>
    </row>
    <row r="24" spans="1:2" ht="12" customHeight="1" x14ac:dyDescent="0.35">
      <c r="A24" s="52" t="s">
        <v>39</v>
      </c>
      <c r="B24" s="61"/>
    </row>
    <row r="25" spans="1:2" ht="12" customHeight="1" x14ac:dyDescent="0.35">
      <c r="A25" s="52" t="s">
        <v>9</v>
      </c>
      <c r="B25" s="61"/>
    </row>
    <row r="26" spans="1:2" ht="12" customHeight="1" thickBot="1" x14ac:dyDescent="0.4">
      <c r="A26" s="49" t="s">
        <v>10</v>
      </c>
      <c r="B26" s="61"/>
    </row>
    <row r="27" spans="1:2" ht="12" customHeight="1" thickBot="1" x14ac:dyDescent="0.4">
      <c r="A27" s="46" t="s">
        <v>11</v>
      </c>
      <c r="B27" s="47"/>
    </row>
    <row r="28" spans="1:2" ht="12" customHeight="1" x14ac:dyDescent="0.35">
      <c r="A28" s="48" t="s">
        <v>1</v>
      </c>
      <c r="B28" s="61"/>
    </row>
    <row r="29" spans="1:2" ht="12" customHeight="1" x14ac:dyDescent="0.35">
      <c r="A29" s="52" t="s">
        <v>2</v>
      </c>
      <c r="B29" s="61"/>
    </row>
    <row r="30" spans="1:2" ht="12" customHeight="1" x14ac:dyDescent="0.35">
      <c r="A30" s="52" t="s">
        <v>6</v>
      </c>
      <c r="B30" s="61"/>
    </row>
    <row r="31" spans="1:2" ht="12" customHeight="1" x14ac:dyDescent="0.35">
      <c r="A31" s="52" t="s">
        <v>38</v>
      </c>
      <c r="B31" s="61"/>
    </row>
    <row r="32" spans="1:2" ht="12" customHeight="1" x14ac:dyDescent="0.35">
      <c r="A32" s="52" t="s">
        <v>12</v>
      </c>
      <c r="B32" s="61"/>
    </row>
    <row r="33" spans="1:2" ht="12" customHeight="1" x14ac:dyDescent="0.35">
      <c r="A33" s="52" t="s">
        <v>13</v>
      </c>
      <c r="B33" s="61"/>
    </row>
    <row r="34" spans="1:2" ht="12" customHeight="1" x14ac:dyDescent="0.35">
      <c r="A34" s="52" t="s">
        <v>14</v>
      </c>
      <c r="B34" s="61"/>
    </row>
    <row r="35" spans="1:2" ht="12" customHeight="1" thickBot="1" x14ac:dyDescent="0.4">
      <c r="A35" s="52" t="s">
        <v>33</v>
      </c>
      <c r="B35" s="61"/>
    </row>
    <row r="36" spans="1:2" ht="12" customHeight="1" thickBot="1" x14ac:dyDescent="0.4">
      <c r="A36" s="46" t="s">
        <v>16</v>
      </c>
      <c r="B36" s="47"/>
    </row>
    <row r="37" spans="1:2" ht="12" customHeight="1" x14ac:dyDescent="0.35">
      <c r="A37" s="53" t="s">
        <v>12</v>
      </c>
      <c r="B37" s="54" t="s">
        <v>120</v>
      </c>
    </row>
    <row r="38" spans="1:2" ht="12" customHeight="1" x14ac:dyDescent="0.35">
      <c r="A38" s="48" t="s">
        <v>40</v>
      </c>
      <c r="B38" s="6" t="s">
        <v>260</v>
      </c>
    </row>
    <row r="39" spans="1:2" ht="12" customHeight="1" x14ac:dyDescent="0.35">
      <c r="A39" s="52" t="s">
        <v>17</v>
      </c>
      <c r="B39" s="62"/>
    </row>
    <row r="40" spans="1:2" ht="12" customHeight="1" x14ac:dyDescent="0.35">
      <c r="A40" s="52" t="s">
        <v>18</v>
      </c>
      <c r="B40" s="62"/>
    </row>
    <row r="41" spans="1:2" ht="12" customHeight="1" x14ac:dyDescent="0.35">
      <c r="A41" s="52" t="s">
        <v>19</v>
      </c>
      <c r="B41" s="62"/>
    </row>
    <row r="42" spans="1:2" ht="12" customHeight="1" x14ac:dyDescent="0.35">
      <c r="A42" s="52" t="s">
        <v>20</v>
      </c>
      <c r="B42" s="62"/>
    </row>
    <row r="43" spans="1:2" ht="12" customHeight="1" x14ac:dyDescent="0.35">
      <c r="A43" s="52" t="s">
        <v>21</v>
      </c>
      <c r="B43" s="7">
        <f>SUM(B39+B41)</f>
        <v>0</v>
      </c>
    </row>
    <row r="44" spans="1:2" ht="12" customHeight="1" x14ac:dyDescent="0.35">
      <c r="A44" s="52" t="s">
        <v>22</v>
      </c>
      <c r="B44" s="63"/>
    </row>
    <row r="45" spans="1:2" ht="12" customHeight="1" x14ac:dyDescent="0.35">
      <c r="A45" s="52" t="s">
        <v>23</v>
      </c>
      <c r="B45" s="8" t="s">
        <v>34</v>
      </c>
    </row>
    <row r="46" spans="1:2" ht="12" customHeight="1" thickBot="1" x14ac:dyDescent="0.4">
      <c r="A46" s="51" t="s">
        <v>24</v>
      </c>
      <c r="B46" s="9" t="s">
        <v>54</v>
      </c>
    </row>
    <row r="47" spans="1:2" ht="12" customHeight="1" x14ac:dyDescent="0.35">
      <c r="A47" s="55"/>
      <c r="B47" s="55"/>
    </row>
    <row r="48" spans="1:2" ht="12" customHeight="1" x14ac:dyDescent="0.35">
      <c r="A48" s="3" t="s">
        <v>50</v>
      </c>
      <c r="B48" s="4" t="s">
        <v>51</v>
      </c>
    </row>
    <row r="49" spans="1:2" ht="12" customHeight="1" x14ac:dyDescent="0.35">
      <c r="A49" s="64"/>
      <c r="B49" s="65"/>
    </row>
    <row r="50" spans="1:2" ht="12" customHeight="1" x14ac:dyDescent="0.35">
      <c r="A50" s="56"/>
      <c r="B50" s="57"/>
    </row>
    <row r="51" spans="1:2" ht="12" customHeight="1" x14ac:dyDescent="0.35">
      <c r="A51" s="41"/>
      <c r="B51" s="58"/>
    </row>
    <row r="52" spans="1:2" ht="12" customHeight="1" x14ac:dyDescent="0.35">
      <c r="A52" s="41"/>
      <c r="B52" s="59"/>
    </row>
    <row r="53" spans="1:2" ht="12" customHeight="1" x14ac:dyDescent="0.35">
      <c r="A53" s="41"/>
      <c r="B53" s="58"/>
    </row>
    <row r="54" spans="1:2" ht="12" customHeight="1" x14ac:dyDescent="0.35">
      <c r="A54" s="60"/>
    </row>
    <row r="55" spans="1:2" ht="12" customHeight="1" x14ac:dyDescent="0.35">
      <c r="A55" s="60"/>
    </row>
    <row r="56" spans="1:2" ht="12" customHeight="1" x14ac:dyDescent="0.35"/>
  </sheetData>
  <sheetProtection algorithmName="SHA-512" hashValue="04N3xYpJja7B7ZlZRq13qd8ueiWYGfOyHcooeicA2IxqFen0/B9zPEdSALc6qI2ZfevdP7UT80vhZEgZ66XbbA==" saltValue="CjIj0cFc8OAhQ5AngsVmg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102"/>
  <sheetViews>
    <sheetView zoomScale="90" zoomScaleNormal="90" workbookViewId="0">
      <selection activeCell="D13" sqref="D13"/>
    </sheetView>
  </sheetViews>
  <sheetFormatPr defaultColWidth="9.1796875" defaultRowHeight="13" x14ac:dyDescent="0.35"/>
  <cols>
    <col min="1" max="1" width="4.7265625" style="10" customWidth="1"/>
    <col min="2" max="2" width="20.6328125" style="10" customWidth="1"/>
    <col min="3" max="3" width="15.6328125" style="10" customWidth="1"/>
    <col min="4" max="4" width="20.6328125" style="10" customWidth="1"/>
    <col min="5" max="6" width="14.7265625" style="10" customWidth="1"/>
    <col min="7" max="7" width="16.7265625" style="10" customWidth="1"/>
    <col min="8" max="8" width="14.7265625" style="10" customWidth="1"/>
    <col min="9" max="16384" width="9.1796875" style="10"/>
  </cols>
  <sheetData>
    <row r="7" spans="1:8" s="68" customFormat="1" ht="12" customHeight="1" x14ac:dyDescent="0.35">
      <c r="A7" s="66" t="s">
        <v>261</v>
      </c>
      <c r="B7" s="66"/>
      <c r="C7" s="66"/>
      <c r="D7" s="67"/>
      <c r="E7" s="67"/>
      <c r="F7" s="67"/>
      <c r="G7" s="67"/>
      <c r="H7" s="67"/>
    </row>
    <row r="8" spans="1:8" s="68" customFormat="1" x14ac:dyDescent="0.35">
      <c r="A8" s="69"/>
      <c r="B8" s="69"/>
      <c r="C8" s="69"/>
      <c r="D8" s="67"/>
      <c r="E8" s="67"/>
      <c r="F8" s="67"/>
      <c r="G8" s="67"/>
      <c r="H8" s="67"/>
    </row>
    <row r="9" spans="1:8" s="72" customFormat="1" ht="18" customHeight="1" x14ac:dyDescent="0.35">
      <c r="A9" s="70" t="s">
        <v>25</v>
      </c>
      <c r="B9" s="71"/>
      <c r="C9" s="71"/>
      <c r="D9" s="71"/>
      <c r="E9" s="71"/>
      <c r="F9" s="71"/>
      <c r="G9" s="71"/>
      <c r="H9" s="71"/>
    </row>
    <row r="10" spans="1:8" s="68" customFormat="1" ht="12" customHeight="1" x14ac:dyDescent="0.35">
      <c r="A10" s="73" t="s">
        <v>262</v>
      </c>
      <c r="B10" s="73"/>
      <c r="C10" s="73"/>
      <c r="D10" s="73"/>
      <c r="E10" s="73"/>
      <c r="F10" s="73"/>
      <c r="G10" s="73"/>
      <c r="H10" s="73"/>
    </row>
    <row r="11" spans="1:8" s="68" customFormat="1" ht="12" customHeight="1" thickBot="1" x14ac:dyDescent="0.4">
      <c r="A11" s="74"/>
      <c r="B11" s="74"/>
      <c r="C11" s="74"/>
      <c r="D11" s="74"/>
      <c r="E11" s="74"/>
      <c r="F11" s="74"/>
      <c r="G11" s="74"/>
      <c r="H11" s="74"/>
    </row>
    <row r="12" spans="1:8" s="79" customFormat="1" ht="24" customHeight="1" thickBot="1" x14ac:dyDescent="0.4">
      <c r="A12" s="75" t="s">
        <v>31</v>
      </c>
      <c r="B12" s="76" t="s">
        <v>32</v>
      </c>
      <c r="C12" s="77"/>
      <c r="D12" s="78"/>
      <c r="E12" s="75" t="s">
        <v>28</v>
      </c>
      <c r="F12" s="75" t="s">
        <v>263</v>
      </c>
      <c r="G12" s="75" t="s">
        <v>26</v>
      </c>
      <c r="H12" s="75" t="s">
        <v>27</v>
      </c>
    </row>
    <row r="13" spans="1:8" s="79" customFormat="1" ht="72" customHeight="1" x14ac:dyDescent="0.35">
      <c r="A13" s="80" t="s">
        <v>0</v>
      </c>
      <c r="B13" s="81" t="s">
        <v>197</v>
      </c>
      <c r="C13" s="82" t="s">
        <v>76</v>
      </c>
      <c r="D13" s="132"/>
      <c r="E13" s="83" t="s">
        <v>190</v>
      </c>
      <c r="F13" s="84">
        <v>1260</v>
      </c>
      <c r="G13" s="135"/>
      <c r="H13" s="85">
        <f t="shared" ref="H13:H53" si="0">SUM(F13*G13)</f>
        <v>0</v>
      </c>
    </row>
    <row r="14" spans="1:8" s="79" customFormat="1" ht="36" customHeight="1" x14ac:dyDescent="0.35">
      <c r="A14" s="86" t="s">
        <v>77</v>
      </c>
      <c r="B14" s="87" t="s">
        <v>198</v>
      </c>
      <c r="C14" s="88" t="s">
        <v>76</v>
      </c>
      <c r="D14" s="142"/>
      <c r="E14" s="89" t="s">
        <v>190</v>
      </c>
      <c r="F14" s="90">
        <v>70</v>
      </c>
      <c r="G14" s="136"/>
      <c r="H14" s="91">
        <f t="shared" si="0"/>
        <v>0</v>
      </c>
    </row>
    <row r="15" spans="1:8" s="79" customFormat="1" ht="12" customHeight="1" x14ac:dyDescent="0.35">
      <c r="A15" s="86" t="s">
        <v>78</v>
      </c>
      <c r="B15" s="92" t="s">
        <v>199</v>
      </c>
      <c r="C15" s="93"/>
      <c r="D15" s="94"/>
      <c r="E15" s="95" t="s">
        <v>190</v>
      </c>
      <c r="F15" s="96">
        <v>7</v>
      </c>
      <c r="G15" s="136"/>
      <c r="H15" s="91">
        <f t="shared" si="0"/>
        <v>0</v>
      </c>
    </row>
    <row r="16" spans="1:8" s="79" customFormat="1" ht="12" customHeight="1" x14ac:dyDescent="0.35">
      <c r="A16" s="86" t="s">
        <v>79</v>
      </c>
      <c r="B16" s="92" t="s">
        <v>160</v>
      </c>
      <c r="C16" s="93"/>
      <c r="D16" s="94"/>
      <c r="E16" s="89" t="s">
        <v>55</v>
      </c>
      <c r="F16" s="90">
        <v>14</v>
      </c>
      <c r="G16" s="136"/>
      <c r="H16" s="91">
        <f t="shared" si="0"/>
        <v>0</v>
      </c>
    </row>
    <row r="17" spans="1:8" s="79" customFormat="1" ht="12" customHeight="1" x14ac:dyDescent="0.35">
      <c r="A17" s="86" t="s">
        <v>80</v>
      </c>
      <c r="B17" s="97" t="s">
        <v>161</v>
      </c>
      <c r="C17" s="98"/>
      <c r="D17" s="99"/>
      <c r="E17" s="89" t="s">
        <v>191</v>
      </c>
      <c r="F17" s="90">
        <v>14</v>
      </c>
      <c r="G17" s="136"/>
      <c r="H17" s="91">
        <f t="shared" si="0"/>
        <v>0</v>
      </c>
    </row>
    <row r="18" spans="1:8" s="79" customFormat="1" ht="12" customHeight="1" x14ac:dyDescent="0.35">
      <c r="A18" s="86" t="s">
        <v>81</v>
      </c>
      <c r="B18" s="97" t="s">
        <v>200</v>
      </c>
      <c r="C18" s="98"/>
      <c r="D18" s="99"/>
      <c r="E18" s="89" t="s">
        <v>55</v>
      </c>
      <c r="F18" s="90">
        <v>56</v>
      </c>
      <c r="G18" s="136"/>
      <c r="H18" s="91">
        <f t="shared" ref="H18" si="1">SUM(F18*G18)</f>
        <v>0</v>
      </c>
    </row>
    <row r="19" spans="1:8" s="79" customFormat="1" ht="36" customHeight="1" x14ac:dyDescent="0.35">
      <c r="A19" s="86" t="s">
        <v>82</v>
      </c>
      <c r="B19" s="87" t="s">
        <v>201</v>
      </c>
      <c r="C19" s="88" t="s">
        <v>76</v>
      </c>
      <c r="D19" s="133"/>
      <c r="E19" s="89" t="s">
        <v>55</v>
      </c>
      <c r="F19" s="90">
        <v>245</v>
      </c>
      <c r="G19" s="136"/>
      <c r="H19" s="91">
        <f t="shared" si="0"/>
        <v>0</v>
      </c>
    </row>
    <row r="20" spans="1:8" s="79" customFormat="1" ht="36" customHeight="1" x14ac:dyDescent="0.35">
      <c r="A20" s="86" t="s">
        <v>83</v>
      </c>
      <c r="B20" s="87" t="s">
        <v>202</v>
      </c>
      <c r="C20" s="88" t="s">
        <v>76</v>
      </c>
      <c r="D20" s="133"/>
      <c r="E20" s="89" t="s">
        <v>55</v>
      </c>
      <c r="F20" s="90">
        <v>21</v>
      </c>
      <c r="G20" s="136"/>
      <c r="H20" s="91">
        <f t="shared" si="0"/>
        <v>0</v>
      </c>
    </row>
    <row r="21" spans="1:8" s="79" customFormat="1" ht="12" customHeight="1" x14ac:dyDescent="0.35">
      <c r="A21" s="86" t="s">
        <v>84</v>
      </c>
      <c r="B21" s="92" t="s">
        <v>162</v>
      </c>
      <c r="C21" s="93"/>
      <c r="D21" s="94"/>
      <c r="E21" s="89" t="s">
        <v>117</v>
      </c>
      <c r="F21" s="90">
        <v>7</v>
      </c>
      <c r="G21" s="136"/>
      <c r="H21" s="91">
        <f t="shared" ref="H21" si="2">SUM(F21*G21)</f>
        <v>0</v>
      </c>
    </row>
    <row r="22" spans="1:8" s="79" customFormat="1" ht="12" customHeight="1" x14ac:dyDescent="0.35">
      <c r="A22" s="86" t="s">
        <v>85</v>
      </c>
      <c r="B22" s="92" t="s">
        <v>163</v>
      </c>
      <c r="C22" s="93"/>
      <c r="D22" s="94"/>
      <c r="E22" s="89" t="s">
        <v>117</v>
      </c>
      <c r="F22" s="90">
        <v>7</v>
      </c>
      <c r="G22" s="136"/>
      <c r="H22" s="91">
        <f t="shared" si="0"/>
        <v>0</v>
      </c>
    </row>
    <row r="23" spans="1:8" s="79" customFormat="1" ht="12" customHeight="1" x14ac:dyDescent="0.35">
      <c r="A23" s="86" t="s">
        <v>86</v>
      </c>
      <c r="B23" s="92" t="s">
        <v>164</v>
      </c>
      <c r="C23" s="93"/>
      <c r="D23" s="94"/>
      <c r="E23" s="89" t="s">
        <v>117</v>
      </c>
      <c r="F23" s="90">
        <v>140</v>
      </c>
      <c r="G23" s="136"/>
      <c r="H23" s="91">
        <f t="shared" ref="H23" si="3">SUM(F23*G23)</f>
        <v>0</v>
      </c>
    </row>
    <row r="24" spans="1:8" s="79" customFormat="1" ht="12" customHeight="1" x14ac:dyDescent="0.35">
      <c r="A24" s="86" t="s">
        <v>87</v>
      </c>
      <c r="B24" s="92" t="s">
        <v>165</v>
      </c>
      <c r="C24" s="93"/>
      <c r="D24" s="94"/>
      <c r="E24" s="89" t="s">
        <v>55</v>
      </c>
      <c r="F24" s="90">
        <v>2</v>
      </c>
      <c r="G24" s="136"/>
      <c r="H24" s="91">
        <f t="shared" si="0"/>
        <v>0</v>
      </c>
    </row>
    <row r="25" spans="1:8" s="79" customFormat="1" ht="12" customHeight="1" x14ac:dyDescent="0.35">
      <c r="A25" s="86" t="s">
        <v>88</v>
      </c>
      <c r="B25" s="92" t="s">
        <v>166</v>
      </c>
      <c r="C25" s="93"/>
      <c r="D25" s="94"/>
      <c r="E25" s="89" t="s">
        <v>55</v>
      </c>
      <c r="F25" s="90">
        <v>56</v>
      </c>
      <c r="G25" s="136"/>
      <c r="H25" s="91">
        <f t="shared" si="0"/>
        <v>0</v>
      </c>
    </row>
    <row r="26" spans="1:8" s="79" customFormat="1" ht="24" customHeight="1" x14ac:dyDescent="0.35">
      <c r="A26" s="86" t="s">
        <v>89</v>
      </c>
      <c r="B26" s="100" t="s">
        <v>203</v>
      </c>
      <c r="C26" s="101"/>
      <c r="D26" s="102"/>
      <c r="E26" s="89" t="s">
        <v>55</v>
      </c>
      <c r="F26" s="103">
        <v>140</v>
      </c>
      <c r="G26" s="136"/>
      <c r="H26" s="91">
        <f t="shared" si="0"/>
        <v>0</v>
      </c>
    </row>
    <row r="27" spans="1:8" s="79" customFormat="1" ht="12" customHeight="1" x14ac:dyDescent="0.35">
      <c r="A27" s="86" t="s">
        <v>90</v>
      </c>
      <c r="B27" s="92" t="s">
        <v>204</v>
      </c>
      <c r="C27" s="93"/>
      <c r="D27" s="94"/>
      <c r="E27" s="89" t="s">
        <v>55</v>
      </c>
      <c r="F27" s="103">
        <v>1540</v>
      </c>
      <c r="G27" s="136"/>
      <c r="H27" s="91">
        <f t="shared" ref="H27:H28" si="4">SUM(F27*G27)</f>
        <v>0</v>
      </c>
    </row>
    <row r="28" spans="1:8" s="79" customFormat="1" ht="12" customHeight="1" x14ac:dyDescent="0.35">
      <c r="A28" s="86" t="s">
        <v>91</v>
      </c>
      <c r="B28" s="92" t="s">
        <v>205</v>
      </c>
      <c r="C28" s="93"/>
      <c r="D28" s="94"/>
      <c r="E28" s="89" t="s">
        <v>55</v>
      </c>
      <c r="F28" s="103">
        <v>420</v>
      </c>
      <c r="G28" s="136"/>
      <c r="H28" s="91">
        <f t="shared" si="4"/>
        <v>0</v>
      </c>
    </row>
    <row r="29" spans="1:8" s="79" customFormat="1" ht="12" customHeight="1" x14ac:dyDescent="0.35">
      <c r="A29" s="86" t="s">
        <v>92</v>
      </c>
      <c r="B29" s="92" t="s">
        <v>206</v>
      </c>
      <c r="C29" s="93"/>
      <c r="D29" s="94"/>
      <c r="E29" s="89" t="s">
        <v>55</v>
      </c>
      <c r="F29" s="103">
        <v>196</v>
      </c>
      <c r="G29" s="136"/>
      <c r="H29" s="91">
        <f t="shared" si="0"/>
        <v>0</v>
      </c>
    </row>
    <row r="30" spans="1:8" s="79" customFormat="1" ht="12" customHeight="1" x14ac:dyDescent="0.35">
      <c r="A30" s="86" t="s">
        <v>93</v>
      </c>
      <c r="B30" s="92" t="s">
        <v>207</v>
      </c>
      <c r="C30" s="93"/>
      <c r="D30" s="94"/>
      <c r="E30" s="89" t="s">
        <v>55</v>
      </c>
      <c r="F30" s="103">
        <v>182</v>
      </c>
      <c r="G30" s="136"/>
      <c r="H30" s="91">
        <f t="shared" ref="H30:H33" si="5">SUM(F30*G30)</f>
        <v>0</v>
      </c>
    </row>
    <row r="31" spans="1:8" s="79" customFormat="1" ht="12" customHeight="1" x14ac:dyDescent="0.35">
      <c r="A31" s="86" t="s">
        <v>94</v>
      </c>
      <c r="B31" s="92" t="s">
        <v>208</v>
      </c>
      <c r="C31" s="93"/>
      <c r="D31" s="94"/>
      <c r="E31" s="89" t="s">
        <v>55</v>
      </c>
      <c r="F31" s="103">
        <v>700</v>
      </c>
      <c r="G31" s="136"/>
      <c r="H31" s="91">
        <f t="shared" si="5"/>
        <v>0</v>
      </c>
    </row>
    <row r="32" spans="1:8" s="79" customFormat="1" ht="12" customHeight="1" x14ac:dyDescent="0.35">
      <c r="A32" s="86" t="s">
        <v>95</v>
      </c>
      <c r="B32" s="92" t="s">
        <v>167</v>
      </c>
      <c r="C32" s="93"/>
      <c r="D32" s="94"/>
      <c r="E32" s="89" t="s">
        <v>192</v>
      </c>
      <c r="F32" s="90">
        <v>70</v>
      </c>
      <c r="G32" s="136"/>
      <c r="H32" s="91">
        <f t="shared" si="5"/>
        <v>0</v>
      </c>
    </row>
    <row r="33" spans="1:8" s="79" customFormat="1" ht="12" customHeight="1" x14ac:dyDescent="0.35">
      <c r="A33" s="86" t="s">
        <v>96</v>
      </c>
      <c r="B33" s="92" t="s">
        <v>168</v>
      </c>
      <c r="C33" s="93"/>
      <c r="D33" s="94"/>
      <c r="E33" s="89" t="s">
        <v>191</v>
      </c>
      <c r="F33" s="90">
        <v>161</v>
      </c>
      <c r="G33" s="136"/>
      <c r="H33" s="91">
        <f t="shared" si="5"/>
        <v>0</v>
      </c>
    </row>
    <row r="34" spans="1:8" s="79" customFormat="1" ht="12" customHeight="1" x14ac:dyDescent="0.35">
      <c r="A34" s="86" t="s">
        <v>97</v>
      </c>
      <c r="B34" s="92" t="s">
        <v>169</v>
      </c>
      <c r="C34" s="93"/>
      <c r="D34" s="94"/>
      <c r="E34" s="89" t="s">
        <v>191</v>
      </c>
      <c r="F34" s="90">
        <v>560</v>
      </c>
      <c r="G34" s="136"/>
      <c r="H34" s="91">
        <f t="shared" si="0"/>
        <v>0</v>
      </c>
    </row>
    <row r="35" spans="1:8" s="79" customFormat="1" ht="12" customHeight="1" x14ac:dyDescent="0.35">
      <c r="A35" s="86" t="s">
        <v>98</v>
      </c>
      <c r="B35" s="92" t="s">
        <v>170</v>
      </c>
      <c r="C35" s="93"/>
      <c r="D35" s="94"/>
      <c r="E35" s="89" t="s">
        <v>193</v>
      </c>
      <c r="F35" s="90">
        <v>1</v>
      </c>
      <c r="G35" s="136"/>
      <c r="H35" s="91">
        <f t="shared" si="0"/>
        <v>0</v>
      </c>
    </row>
    <row r="36" spans="1:8" s="79" customFormat="1" ht="12" customHeight="1" x14ac:dyDescent="0.35">
      <c r="A36" s="86" t="s">
        <v>99</v>
      </c>
      <c r="B36" s="92" t="s">
        <v>209</v>
      </c>
      <c r="C36" s="93"/>
      <c r="D36" s="94"/>
      <c r="E36" s="89" t="s">
        <v>55</v>
      </c>
      <c r="F36" s="90">
        <v>7</v>
      </c>
      <c r="G36" s="136"/>
      <c r="H36" s="91">
        <f t="shared" si="0"/>
        <v>0</v>
      </c>
    </row>
    <row r="37" spans="1:8" s="79" customFormat="1" ht="12" customHeight="1" x14ac:dyDescent="0.35">
      <c r="A37" s="86" t="s">
        <v>100</v>
      </c>
      <c r="B37" s="92" t="s">
        <v>210</v>
      </c>
      <c r="C37" s="93"/>
      <c r="D37" s="94"/>
      <c r="E37" s="104" t="s">
        <v>194</v>
      </c>
      <c r="F37" s="103">
        <v>35</v>
      </c>
      <c r="G37" s="136"/>
      <c r="H37" s="91">
        <f t="shared" si="0"/>
        <v>0</v>
      </c>
    </row>
    <row r="38" spans="1:8" s="79" customFormat="1" ht="12" customHeight="1" x14ac:dyDescent="0.35">
      <c r="A38" s="86" t="s">
        <v>101</v>
      </c>
      <c r="B38" s="92" t="s">
        <v>211</v>
      </c>
      <c r="C38" s="93"/>
      <c r="D38" s="94"/>
      <c r="E38" s="104" t="s">
        <v>194</v>
      </c>
      <c r="F38" s="103">
        <v>7</v>
      </c>
      <c r="G38" s="136"/>
      <c r="H38" s="91">
        <f t="shared" ref="H38:H40" si="6">SUM(F38*G38)</f>
        <v>0</v>
      </c>
    </row>
    <row r="39" spans="1:8" s="79" customFormat="1" ht="12" customHeight="1" x14ac:dyDescent="0.35">
      <c r="A39" s="86" t="s">
        <v>102</v>
      </c>
      <c r="B39" s="92" t="s">
        <v>212</v>
      </c>
      <c r="C39" s="93"/>
      <c r="D39" s="94"/>
      <c r="E39" s="104" t="s">
        <v>194</v>
      </c>
      <c r="F39" s="103">
        <v>35</v>
      </c>
      <c r="G39" s="136"/>
      <c r="H39" s="91">
        <f t="shared" si="6"/>
        <v>0</v>
      </c>
    </row>
    <row r="40" spans="1:8" s="79" customFormat="1" ht="12" customHeight="1" x14ac:dyDescent="0.35">
      <c r="A40" s="86" t="s">
        <v>103</v>
      </c>
      <c r="B40" s="92" t="s">
        <v>213</v>
      </c>
      <c r="C40" s="93"/>
      <c r="D40" s="94"/>
      <c r="E40" s="104" t="s">
        <v>194</v>
      </c>
      <c r="F40" s="103">
        <v>7</v>
      </c>
      <c r="G40" s="136"/>
      <c r="H40" s="91">
        <f t="shared" si="6"/>
        <v>0</v>
      </c>
    </row>
    <row r="41" spans="1:8" s="79" customFormat="1" ht="60" customHeight="1" x14ac:dyDescent="0.35">
      <c r="A41" s="86" t="s">
        <v>104</v>
      </c>
      <c r="B41" s="87" t="s">
        <v>214</v>
      </c>
      <c r="C41" s="88" t="s">
        <v>76</v>
      </c>
      <c r="D41" s="133"/>
      <c r="E41" s="89" t="s">
        <v>55</v>
      </c>
      <c r="F41" s="90">
        <v>14</v>
      </c>
      <c r="G41" s="136"/>
      <c r="H41" s="91">
        <f t="shared" si="0"/>
        <v>0</v>
      </c>
    </row>
    <row r="42" spans="1:8" s="79" customFormat="1" ht="60" customHeight="1" x14ac:dyDescent="0.35">
      <c r="A42" s="86" t="s">
        <v>105</v>
      </c>
      <c r="B42" s="87" t="s">
        <v>215</v>
      </c>
      <c r="C42" s="88" t="s">
        <v>76</v>
      </c>
      <c r="D42" s="133"/>
      <c r="E42" s="89" t="s">
        <v>55</v>
      </c>
      <c r="F42" s="90">
        <v>7</v>
      </c>
      <c r="G42" s="136"/>
      <c r="H42" s="91">
        <f t="shared" si="0"/>
        <v>0</v>
      </c>
    </row>
    <row r="43" spans="1:8" s="79" customFormat="1" ht="60" customHeight="1" x14ac:dyDescent="0.35">
      <c r="A43" s="86" t="s">
        <v>106</v>
      </c>
      <c r="B43" s="87" t="s">
        <v>216</v>
      </c>
      <c r="C43" s="88" t="s">
        <v>76</v>
      </c>
      <c r="D43" s="133"/>
      <c r="E43" s="89" t="s">
        <v>55</v>
      </c>
      <c r="F43" s="90">
        <v>4</v>
      </c>
      <c r="G43" s="136"/>
      <c r="H43" s="91">
        <f t="shared" si="0"/>
        <v>0</v>
      </c>
    </row>
    <row r="44" spans="1:8" s="79" customFormat="1" ht="12" customHeight="1" x14ac:dyDescent="0.35">
      <c r="A44" s="86" t="s">
        <v>107</v>
      </c>
      <c r="B44" s="92" t="s">
        <v>264</v>
      </c>
      <c r="C44" s="93"/>
      <c r="D44" s="94"/>
      <c r="E44" s="89" t="s">
        <v>55</v>
      </c>
      <c r="F44" s="90">
        <v>7</v>
      </c>
      <c r="G44" s="136"/>
      <c r="H44" s="91">
        <f t="shared" si="0"/>
        <v>0</v>
      </c>
    </row>
    <row r="45" spans="1:8" s="79" customFormat="1" ht="36" customHeight="1" x14ac:dyDescent="0.35">
      <c r="A45" s="86" t="s">
        <v>108</v>
      </c>
      <c r="B45" s="87" t="s">
        <v>217</v>
      </c>
      <c r="C45" s="88" t="s">
        <v>76</v>
      </c>
      <c r="D45" s="133"/>
      <c r="E45" s="89" t="s">
        <v>55</v>
      </c>
      <c r="F45" s="90">
        <v>7</v>
      </c>
      <c r="G45" s="136"/>
      <c r="H45" s="91">
        <f t="shared" ref="H45:H46" si="7">SUM(F45*G45)</f>
        <v>0</v>
      </c>
    </row>
    <row r="46" spans="1:8" s="79" customFormat="1" ht="12" customHeight="1" x14ac:dyDescent="0.35">
      <c r="A46" s="86" t="s">
        <v>109</v>
      </c>
      <c r="B46" s="92" t="s">
        <v>265</v>
      </c>
      <c r="C46" s="93"/>
      <c r="D46" s="94"/>
      <c r="E46" s="89" t="s">
        <v>117</v>
      </c>
      <c r="F46" s="90">
        <v>4</v>
      </c>
      <c r="G46" s="136"/>
      <c r="H46" s="91">
        <f t="shared" si="7"/>
        <v>0</v>
      </c>
    </row>
    <row r="47" spans="1:8" s="79" customFormat="1" ht="36" customHeight="1" x14ac:dyDescent="0.35">
      <c r="A47" s="86" t="s">
        <v>110</v>
      </c>
      <c r="B47" s="87" t="s">
        <v>218</v>
      </c>
      <c r="C47" s="88" t="s">
        <v>76</v>
      </c>
      <c r="D47" s="133"/>
      <c r="E47" s="89" t="s">
        <v>55</v>
      </c>
      <c r="F47" s="90">
        <v>7</v>
      </c>
      <c r="G47" s="136"/>
      <c r="H47" s="91">
        <f t="shared" si="0"/>
        <v>0</v>
      </c>
    </row>
    <row r="48" spans="1:8" s="79" customFormat="1" ht="12" customHeight="1" x14ac:dyDescent="0.35">
      <c r="A48" s="86" t="s">
        <v>111</v>
      </c>
      <c r="B48" s="92" t="s">
        <v>266</v>
      </c>
      <c r="C48" s="93"/>
      <c r="D48" s="94"/>
      <c r="E48" s="89" t="s">
        <v>55</v>
      </c>
      <c r="F48" s="90">
        <v>4</v>
      </c>
      <c r="G48" s="136"/>
      <c r="H48" s="91">
        <f t="shared" si="0"/>
        <v>0</v>
      </c>
    </row>
    <row r="49" spans="1:8" s="79" customFormat="1" ht="12" customHeight="1" x14ac:dyDescent="0.35">
      <c r="A49" s="86" t="s">
        <v>112</v>
      </c>
      <c r="B49" s="92" t="s">
        <v>171</v>
      </c>
      <c r="C49" s="93"/>
      <c r="D49" s="94"/>
      <c r="E49" s="89" t="s">
        <v>55</v>
      </c>
      <c r="F49" s="90">
        <v>4</v>
      </c>
      <c r="G49" s="136"/>
      <c r="H49" s="91">
        <f t="shared" si="0"/>
        <v>0</v>
      </c>
    </row>
    <row r="50" spans="1:8" s="79" customFormat="1" ht="12" customHeight="1" x14ac:dyDescent="0.35">
      <c r="A50" s="86" t="s">
        <v>113</v>
      </c>
      <c r="B50" s="92" t="s">
        <v>219</v>
      </c>
      <c r="C50" s="93"/>
      <c r="D50" s="94"/>
      <c r="E50" s="89" t="s">
        <v>55</v>
      </c>
      <c r="F50" s="90">
        <v>4</v>
      </c>
      <c r="G50" s="136"/>
      <c r="H50" s="91">
        <f t="shared" si="0"/>
        <v>0</v>
      </c>
    </row>
    <row r="51" spans="1:8" s="79" customFormat="1" ht="36" customHeight="1" x14ac:dyDescent="0.35">
      <c r="A51" s="86" t="s">
        <v>114</v>
      </c>
      <c r="B51" s="87" t="s">
        <v>220</v>
      </c>
      <c r="C51" s="88" t="s">
        <v>76</v>
      </c>
      <c r="D51" s="133"/>
      <c r="E51" s="89" t="s">
        <v>55</v>
      </c>
      <c r="F51" s="90">
        <v>56</v>
      </c>
      <c r="G51" s="136"/>
      <c r="H51" s="91">
        <f t="shared" si="0"/>
        <v>0</v>
      </c>
    </row>
    <row r="52" spans="1:8" s="79" customFormat="1" ht="24" customHeight="1" x14ac:dyDescent="0.35">
      <c r="A52" s="86" t="s">
        <v>115</v>
      </c>
      <c r="B52" s="87" t="s">
        <v>221</v>
      </c>
      <c r="C52" s="88" t="s">
        <v>76</v>
      </c>
      <c r="D52" s="133"/>
      <c r="E52" s="89" t="s">
        <v>55</v>
      </c>
      <c r="F52" s="90">
        <v>14</v>
      </c>
      <c r="G52" s="136"/>
      <c r="H52" s="91">
        <f t="shared" si="0"/>
        <v>0</v>
      </c>
    </row>
    <row r="53" spans="1:8" s="79" customFormat="1" ht="36" customHeight="1" x14ac:dyDescent="0.35">
      <c r="A53" s="105" t="s">
        <v>116</v>
      </c>
      <c r="B53" s="87" t="s">
        <v>222</v>
      </c>
      <c r="C53" s="106" t="s">
        <v>76</v>
      </c>
      <c r="D53" s="134"/>
      <c r="E53" s="89" t="s">
        <v>55</v>
      </c>
      <c r="F53" s="90">
        <v>560</v>
      </c>
      <c r="G53" s="137"/>
      <c r="H53" s="107">
        <f t="shared" si="0"/>
        <v>0</v>
      </c>
    </row>
    <row r="54" spans="1:8" s="79" customFormat="1" ht="36" customHeight="1" x14ac:dyDescent="0.35">
      <c r="A54" s="86" t="s">
        <v>121</v>
      </c>
      <c r="B54" s="87" t="s">
        <v>223</v>
      </c>
      <c r="C54" s="88" t="s">
        <v>76</v>
      </c>
      <c r="D54" s="133"/>
      <c r="E54" s="89" t="s">
        <v>55</v>
      </c>
      <c r="F54" s="90">
        <v>28</v>
      </c>
      <c r="G54" s="136"/>
      <c r="H54" s="91">
        <f t="shared" ref="H54:H92" si="8">SUM(F54*G54)</f>
        <v>0</v>
      </c>
    </row>
    <row r="55" spans="1:8" s="79" customFormat="1" ht="12" customHeight="1" x14ac:dyDescent="0.35">
      <c r="A55" s="86" t="s">
        <v>122</v>
      </c>
      <c r="B55" s="92" t="s">
        <v>172</v>
      </c>
      <c r="C55" s="93"/>
      <c r="D55" s="94"/>
      <c r="E55" s="104" t="s">
        <v>195</v>
      </c>
      <c r="F55" s="103">
        <v>28</v>
      </c>
      <c r="G55" s="136"/>
      <c r="H55" s="91">
        <f t="shared" si="8"/>
        <v>0</v>
      </c>
    </row>
    <row r="56" spans="1:8" s="79" customFormat="1" ht="12" customHeight="1" x14ac:dyDescent="0.35">
      <c r="A56" s="86" t="s">
        <v>123</v>
      </c>
      <c r="B56" s="92" t="s">
        <v>173</v>
      </c>
      <c r="C56" s="93"/>
      <c r="D56" s="94"/>
      <c r="E56" s="104" t="s">
        <v>195</v>
      </c>
      <c r="F56" s="103">
        <v>42</v>
      </c>
      <c r="G56" s="136"/>
      <c r="H56" s="91">
        <f t="shared" si="8"/>
        <v>0</v>
      </c>
    </row>
    <row r="57" spans="1:8" s="79" customFormat="1" ht="12" customHeight="1" x14ac:dyDescent="0.35">
      <c r="A57" s="86" t="s">
        <v>124</v>
      </c>
      <c r="B57" s="92" t="s">
        <v>174</v>
      </c>
      <c r="C57" s="93"/>
      <c r="D57" s="94"/>
      <c r="E57" s="104" t="s">
        <v>195</v>
      </c>
      <c r="F57" s="103">
        <v>42</v>
      </c>
      <c r="G57" s="136"/>
      <c r="H57" s="91">
        <f t="shared" si="8"/>
        <v>0</v>
      </c>
    </row>
    <row r="58" spans="1:8" s="79" customFormat="1" ht="12" customHeight="1" x14ac:dyDescent="0.35">
      <c r="A58" s="86" t="s">
        <v>125</v>
      </c>
      <c r="B58" s="92" t="s">
        <v>175</v>
      </c>
      <c r="C58" s="93"/>
      <c r="D58" s="94"/>
      <c r="E58" s="104" t="s">
        <v>195</v>
      </c>
      <c r="F58" s="103">
        <v>7</v>
      </c>
      <c r="G58" s="136"/>
      <c r="H58" s="91">
        <f t="shared" si="8"/>
        <v>0</v>
      </c>
    </row>
    <row r="59" spans="1:8" s="79" customFormat="1" ht="12" customHeight="1" x14ac:dyDescent="0.35">
      <c r="A59" s="86" t="s">
        <v>126</v>
      </c>
      <c r="B59" s="92" t="s">
        <v>176</v>
      </c>
      <c r="C59" s="93"/>
      <c r="D59" s="94"/>
      <c r="E59" s="104" t="s">
        <v>195</v>
      </c>
      <c r="F59" s="103">
        <v>56</v>
      </c>
      <c r="G59" s="136"/>
      <c r="H59" s="91">
        <f t="shared" si="8"/>
        <v>0</v>
      </c>
    </row>
    <row r="60" spans="1:8" s="79" customFormat="1" ht="12" customHeight="1" x14ac:dyDescent="0.35">
      <c r="A60" s="86" t="s">
        <v>127</v>
      </c>
      <c r="B60" s="92" t="s">
        <v>177</v>
      </c>
      <c r="C60" s="93"/>
      <c r="D60" s="94"/>
      <c r="E60" s="89" t="s">
        <v>55</v>
      </c>
      <c r="F60" s="103">
        <v>7</v>
      </c>
      <c r="G60" s="136"/>
      <c r="H60" s="91">
        <f t="shared" si="8"/>
        <v>0</v>
      </c>
    </row>
    <row r="61" spans="1:8" s="79" customFormat="1" ht="24" customHeight="1" x14ac:dyDescent="0.35">
      <c r="A61" s="86" t="s">
        <v>128</v>
      </c>
      <c r="B61" s="87" t="s">
        <v>224</v>
      </c>
      <c r="C61" s="88" t="s">
        <v>76</v>
      </c>
      <c r="D61" s="133"/>
      <c r="E61" s="89" t="s">
        <v>55</v>
      </c>
      <c r="F61" s="103">
        <v>4</v>
      </c>
      <c r="G61" s="136"/>
      <c r="H61" s="91">
        <f t="shared" si="8"/>
        <v>0</v>
      </c>
    </row>
    <row r="62" spans="1:8" s="79" customFormat="1" ht="24" customHeight="1" x14ac:dyDescent="0.35">
      <c r="A62" s="86" t="s">
        <v>129</v>
      </c>
      <c r="B62" s="87" t="s">
        <v>178</v>
      </c>
      <c r="C62" s="88" t="s">
        <v>76</v>
      </c>
      <c r="D62" s="133"/>
      <c r="E62" s="89" t="s">
        <v>55</v>
      </c>
      <c r="F62" s="103">
        <v>14</v>
      </c>
      <c r="G62" s="136"/>
      <c r="H62" s="91">
        <f t="shared" si="8"/>
        <v>0</v>
      </c>
    </row>
    <row r="63" spans="1:8" s="79" customFormat="1" ht="12" customHeight="1" x14ac:dyDescent="0.35">
      <c r="A63" s="86" t="s">
        <v>130</v>
      </c>
      <c r="B63" s="92" t="s">
        <v>179</v>
      </c>
      <c r="C63" s="93"/>
      <c r="D63" s="94"/>
      <c r="E63" s="89" t="s">
        <v>55</v>
      </c>
      <c r="F63" s="90">
        <v>14</v>
      </c>
      <c r="G63" s="136"/>
      <c r="H63" s="91">
        <f t="shared" si="8"/>
        <v>0</v>
      </c>
    </row>
    <row r="64" spans="1:8" s="79" customFormat="1" ht="12" customHeight="1" x14ac:dyDescent="0.35">
      <c r="A64" s="86" t="s">
        <v>131</v>
      </c>
      <c r="B64" s="92" t="s">
        <v>225</v>
      </c>
      <c r="C64" s="93"/>
      <c r="D64" s="94"/>
      <c r="E64" s="89" t="s">
        <v>55</v>
      </c>
      <c r="F64" s="90">
        <v>63</v>
      </c>
      <c r="G64" s="136"/>
      <c r="H64" s="91">
        <f t="shared" si="8"/>
        <v>0</v>
      </c>
    </row>
    <row r="65" spans="1:8" s="79" customFormat="1" ht="12" customHeight="1" x14ac:dyDescent="0.35">
      <c r="A65" s="86" t="s">
        <v>132</v>
      </c>
      <c r="B65" s="92" t="s">
        <v>226</v>
      </c>
      <c r="C65" s="93"/>
      <c r="D65" s="94"/>
      <c r="E65" s="89" t="s">
        <v>55</v>
      </c>
      <c r="F65" s="90">
        <v>11</v>
      </c>
      <c r="G65" s="136"/>
      <c r="H65" s="91">
        <f t="shared" si="8"/>
        <v>0</v>
      </c>
    </row>
    <row r="66" spans="1:8" s="79" customFormat="1" ht="12" customHeight="1" x14ac:dyDescent="0.35">
      <c r="A66" s="86" t="s">
        <v>133</v>
      </c>
      <c r="B66" s="92" t="s">
        <v>227</v>
      </c>
      <c r="C66" s="93"/>
      <c r="D66" s="94"/>
      <c r="E66" s="89" t="s">
        <v>55</v>
      </c>
      <c r="F66" s="90">
        <v>4</v>
      </c>
      <c r="G66" s="136"/>
      <c r="H66" s="91">
        <f t="shared" si="8"/>
        <v>0</v>
      </c>
    </row>
    <row r="67" spans="1:8" s="79" customFormat="1" ht="12" customHeight="1" x14ac:dyDescent="0.35">
      <c r="A67" s="86" t="s">
        <v>134</v>
      </c>
      <c r="B67" s="92" t="s">
        <v>228</v>
      </c>
      <c r="C67" s="93"/>
      <c r="D67" s="94"/>
      <c r="E67" s="89" t="s">
        <v>55</v>
      </c>
      <c r="F67" s="90">
        <v>4</v>
      </c>
      <c r="G67" s="136"/>
      <c r="H67" s="91">
        <f t="shared" si="8"/>
        <v>0</v>
      </c>
    </row>
    <row r="68" spans="1:8" s="79" customFormat="1" ht="24" customHeight="1" x14ac:dyDescent="0.35">
      <c r="A68" s="86" t="s">
        <v>135</v>
      </c>
      <c r="B68" s="87" t="s">
        <v>229</v>
      </c>
      <c r="C68" s="88" t="s">
        <v>76</v>
      </c>
      <c r="D68" s="133"/>
      <c r="E68" s="89" t="s">
        <v>117</v>
      </c>
      <c r="F68" s="90">
        <v>70</v>
      </c>
      <c r="G68" s="136"/>
      <c r="H68" s="91">
        <f t="shared" si="8"/>
        <v>0</v>
      </c>
    </row>
    <row r="69" spans="1:8" s="79" customFormat="1" ht="24" customHeight="1" x14ac:dyDescent="0.35">
      <c r="A69" s="86" t="s">
        <v>136</v>
      </c>
      <c r="B69" s="87" t="s">
        <v>230</v>
      </c>
      <c r="C69" s="88" t="s">
        <v>76</v>
      </c>
      <c r="D69" s="133"/>
      <c r="E69" s="89" t="s">
        <v>117</v>
      </c>
      <c r="F69" s="90">
        <v>70</v>
      </c>
      <c r="G69" s="136"/>
      <c r="H69" s="91">
        <f t="shared" si="8"/>
        <v>0</v>
      </c>
    </row>
    <row r="70" spans="1:8" s="79" customFormat="1" ht="24" customHeight="1" x14ac:dyDescent="0.35">
      <c r="A70" s="86" t="s">
        <v>137</v>
      </c>
      <c r="B70" s="87" t="s">
        <v>231</v>
      </c>
      <c r="C70" s="88" t="s">
        <v>76</v>
      </c>
      <c r="D70" s="133"/>
      <c r="E70" s="89" t="s">
        <v>117</v>
      </c>
      <c r="F70" s="90">
        <v>28</v>
      </c>
      <c r="G70" s="136"/>
      <c r="H70" s="91">
        <f t="shared" si="8"/>
        <v>0</v>
      </c>
    </row>
    <row r="71" spans="1:8" s="79" customFormat="1" ht="12" customHeight="1" x14ac:dyDescent="0.35">
      <c r="A71" s="86" t="s">
        <v>138</v>
      </c>
      <c r="B71" s="92" t="s">
        <v>232</v>
      </c>
      <c r="C71" s="93"/>
      <c r="D71" s="94"/>
      <c r="E71" s="89" t="s">
        <v>55</v>
      </c>
      <c r="F71" s="90">
        <v>1</v>
      </c>
      <c r="G71" s="136"/>
      <c r="H71" s="91">
        <f t="shared" si="8"/>
        <v>0</v>
      </c>
    </row>
    <row r="72" spans="1:8" s="79" customFormat="1" ht="36" customHeight="1" x14ac:dyDescent="0.35">
      <c r="A72" s="86" t="s">
        <v>139</v>
      </c>
      <c r="B72" s="87" t="s">
        <v>233</v>
      </c>
      <c r="C72" s="88" t="s">
        <v>76</v>
      </c>
      <c r="D72" s="133"/>
      <c r="E72" s="89" t="s">
        <v>55</v>
      </c>
      <c r="F72" s="90">
        <v>42</v>
      </c>
      <c r="G72" s="136"/>
      <c r="H72" s="91">
        <f t="shared" si="8"/>
        <v>0</v>
      </c>
    </row>
    <row r="73" spans="1:8" s="79" customFormat="1" ht="12" customHeight="1" x14ac:dyDescent="0.35">
      <c r="A73" s="86" t="s">
        <v>140</v>
      </c>
      <c r="B73" s="92" t="s">
        <v>180</v>
      </c>
      <c r="C73" s="93"/>
      <c r="D73" s="94"/>
      <c r="E73" s="89" t="s">
        <v>55</v>
      </c>
      <c r="F73" s="90">
        <v>4</v>
      </c>
      <c r="G73" s="136"/>
      <c r="H73" s="91">
        <f t="shared" si="8"/>
        <v>0</v>
      </c>
    </row>
    <row r="74" spans="1:8" s="79" customFormat="1" ht="12" customHeight="1" x14ac:dyDescent="0.35">
      <c r="A74" s="86" t="s">
        <v>141</v>
      </c>
      <c r="B74" s="92" t="s">
        <v>234</v>
      </c>
      <c r="C74" s="93"/>
      <c r="D74" s="94"/>
      <c r="E74" s="89" t="s">
        <v>55</v>
      </c>
      <c r="F74" s="90">
        <v>2</v>
      </c>
      <c r="G74" s="136"/>
      <c r="H74" s="91">
        <f t="shared" si="8"/>
        <v>0</v>
      </c>
    </row>
    <row r="75" spans="1:8" s="79" customFormat="1" ht="12" customHeight="1" x14ac:dyDescent="0.35">
      <c r="A75" s="86" t="s">
        <v>142</v>
      </c>
      <c r="B75" s="92" t="s">
        <v>181</v>
      </c>
      <c r="C75" s="93"/>
      <c r="D75" s="94"/>
      <c r="E75" s="89" t="s">
        <v>195</v>
      </c>
      <c r="F75" s="90">
        <v>1</v>
      </c>
      <c r="G75" s="136"/>
      <c r="H75" s="91">
        <f t="shared" si="8"/>
        <v>0</v>
      </c>
    </row>
    <row r="76" spans="1:8" s="79" customFormat="1" ht="12" customHeight="1" x14ac:dyDescent="0.35">
      <c r="A76" s="86" t="s">
        <v>143</v>
      </c>
      <c r="B76" s="92" t="s">
        <v>182</v>
      </c>
      <c r="C76" s="93"/>
      <c r="D76" s="94"/>
      <c r="E76" s="89" t="s">
        <v>55</v>
      </c>
      <c r="F76" s="90">
        <v>7</v>
      </c>
      <c r="G76" s="136"/>
      <c r="H76" s="91">
        <f t="shared" si="8"/>
        <v>0</v>
      </c>
    </row>
    <row r="77" spans="1:8" s="79" customFormat="1" ht="12" customHeight="1" x14ac:dyDescent="0.35">
      <c r="A77" s="86" t="s">
        <v>144</v>
      </c>
      <c r="B77" s="92" t="s">
        <v>235</v>
      </c>
      <c r="C77" s="93"/>
      <c r="D77" s="94"/>
      <c r="E77" s="89" t="s">
        <v>196</v>
      </c>
      <c r="F77" s="90">
        <v>1</v>
      </c>
      <c r="G77" s="136"/>
      <c r="H77" s="91">
        <f t="shared" si="8"/>
        <v>0</v>
      </c>
    </row>
    <row r="78" spans="1:8" s="79" customFormat="1" ht="12" customHeight="1" x14ac:dyDescent="0.35">
      <c r="A78" s="86" t="s">
        <v>145</v>
      </c>
      <c r="B78" s="92" t="s">
        <v>236</v>
      </c>
      <c r="C78" s="93"/>
      <c r="D78" s="94"/>
      <c r="E78" s="89" t="s">
        <v>195</v>
      </c>
      <c r="F78" s="90">
        <v>7</v>
      </c>
      <c r="G78" s="136"/>
      <c r="H78" s="91">
        <f t="shared" si="8"/>
        <v>0</v>
      </c>
    </row>
    <row r="79" spans="1:8" s="79" customFormat="1" ht="24" customHeight="1" x14ac:dyDescent="0.35">
      <c r="A79" s="86" t="s">
        <v>146</v>
      </c>
      <c r="B79" s="87" t="s">
        <v>237</v>
      </c>
      <c r="C79" s="88" t="s">
        <v>76</v>
      </c>
      <c r="D79" s="133"/>
      <c r="E79" s="89" t="s">
        <v>55</v>
      </c>
      <c r="F79" s="103">
        <v>4</v>
      </c>
      <c r="G79" s="136"/>
      <c r="H79" s="91">
        <f t="shared" si="8"/>
        <v>0</v>
      </c>
    </row>
    <row r="80" spans="1:8" s="79" customFormat="1" ht="12" customHeight="1" x14ac:dyDescent="0.35">
      <c r="A80" s="86" t="s">
        <v>147</v>
      </c>
      <c r="B80" s="92" t="s">
        <v>238</v>
      </c>
      <c r="C80" s="93"/>
      <c r="D80" s="94"/>
      <c r="E80" s="89" t="s">
        <v>55</v>
      </c>
      <c r="F80" s="103">
        <v>2</v>
      </c>
      <c r="G80" s="136"/>
      <c r="H80" s="91">
        <f t="shared" si="8"/>
        <v>0</v>
      </c>
    </row>
    <row r="81" spans="1:8" s="79" customFormat="1" ht="24" customHeight="1" x14ac:dyDescent="0.35">
      <c r="A81" s="86" t="s">
        <v>148</v>
      </c>
      <c r="B81" s="87" t="s">
        <v>239</v>
      </c>
      <c r="C81" s="88" t="s">
        <v>76</v>
      </c>
      <c r="D81" s="133"/>
      <c r="E81" s="89" t="s">
        <v>55</v>
      </c>
      <c r="F81" s="90">
        <v>7</v>
      </c>
      <c r="G81" s="136"/>
      <c r="H81" s="91">
        <f t="shared" si="8"/>
        <v>0</v>
      </c>
    </row>
    <row r="82" spans="1:8" s="79" customFormat="1" ht="24" customHeight="1" x14ac:dyDescent="0.35">
      <c r="A82" s="86" t="s">
        <v>149</v>
      </c>
      <c r="B82" s="87" t="s">
        <v>242</v>
      </c>
      <c r="C82" s="88" t="s">
        <v>76</v>
      </c>
      <c r="D82" s="133"/>
      <c r="E82" s="89" t="s">
        <v>55</v>
      </c>
      <c r="F82" s="90">
        <v>14</v>
      </c>
      <c r="G82" s="136"/>
      <c r="H82" s="91">
        <f t="shared" si="8"/>
        <v>0</v>
      </c>
    </row>
    <row r="83" spans="1:8" s="79" customFormat="1" ht="12" customHeight="1" x14ac:dyDescent="0.35">
      <c r="A83" s="86" t="s">
        <v>150</v>
      </c>
      <c r="B83" s="92" t="s">
        <v>183</v>
      </c>
      <c r="C83" s="93"/>
      <c r="D83" s="94"/>
      <c r="E83" s="104" t="s">
        <v>195</v>
      </c>
      <c r="F83" s="103">
        <v>2</v>
      </c>
      <c r="G83" s="136"/>
      <c r="H83" s="91">
        <f t="shared" si="8"/>
        <v>0</v>
      </c>
    </row>
    <row r="84" spans="1:8" s="79" customFormat="1" ht="12" customHeight="1" x14ac:dyDescent="0.35">
      <c r="A84" s="86" t="s">
        <v>151</v>
      </c>
      <c r="B84" s="92" t="s">
        <v>184</v>
      </c>
      <c r="C84" s="93"/>
      <c r="D84" s="94"/>
      <c r="E84" s="104" t="s">
        <v>195</v>
      </c>
      <c r="F84" s="103">
        <v>1</v>
      </c>
      <c r="G84" s="136"/>
      <c r="H84" s="91">
        <f t="shared" si="8"/>
        <v>0</v>
      </c>
    </row>
    <row r="85" spans="1:8" s="79" customFormat="1" ht="12" customHeight="1" x14ac:dyDescent="0.35">
      <c r="A85" s="86" t="s">
        <v>152</v>
      </c>
      <c r="B85" s="92" t="s">
        <v>240</v>
      </c>
      <c r="C85" s="93"/>
      <c r="D85" s="94"/>
      <c r="E85" s="89" t="s">
        <v>55</v>
      </c>
      <c r="F85" s="103">
        <v>35</v>
      </c>
      <c r="G85" s="136"/>
      <c r="H85" s="91">
        <f t="shared" si="8"/>
        <v>0</v>
      </c>
    </row>
    <row r="86" spans="1:8" s="79" customFormat="1" ht="12" customHeight="1" x14ac:dyDescent="0.35">
      <c r="A86" s="86" t="s">
        <v>153</v>
      </c>
      <c r="B86" s="92" t="s">
        <v>185</v>
      </c>
      <c r="C86" s="93"/>
      <c r="D86" s="94"/>
      <c r="E86" s="89" t="s">
        <v>55</v>
      </c>
      <c r="F86" s="103">
        <v>21</v>
      </c>
      <c r="G86" s="136"/>
      <c r="H86" s="91">
        <f t="shared" si="8"/>
        <v>0</v>
      </c>
    </row>
    <row r="87" spans="1:8" s="79" customFormat="1" ht="12" customHeight="1" x14ac:dyDescent="0.35">
      <c r="A87" s="86" t="s">
        <v>154</v>
      </c>
      <c r="B87" s="92" t="s">
        <v>186</v>
      </c>
      <c r="C87" s="93"/>
      <c r="D87" s="94"/>
      <c r="E87" s="89" t="s">
        <v>55</v>
      </c>
      <c r="F87" s="90">
        <v>1</v>
      </c>
      <c r="G87" s="136"/>
      <c r="H87" s="91">
        <f t="shared" si="8"/>
        <v>0</v>
      </c>
    </row>
    <row r="88" spans="1:8" s="79" customFormat="1" ht="12" customHeight="1" x14ac:dyDescent="0.35">
      <c r="A88" s="86" t="s">
        <v>155</v>
      </c>
      <c r="B88" s="92" t="s">
        <v>187</v>
      </c>
      <c r="C88" s="93"/>
      <c r="D88" s="94"/>
      <c r="E88" s="89" t="s">
        <v>55</v>
      </c>
      <c r="F88" s="90">
        <v>4</v>
      </c>
      <c r="G88" s="136"/>
      <c r="H88" s="91">
        <f t="shared" si="8"/>
        <v>0</v>
      </c>
    </row>
    <row r="89" spans="1:8" s="79" customFormat="1" ht="12" customHeight="1" x14ac:dyDescent="0.35">
      <c r="A89" s="86" t="s">
        <v>156</v>
      </c>
      <c r="B89" s="92" t="s">
        <v>241</v>
      </c>
      <c r="C89" s="93"/>
      <c r="D89" s="94"/>
      <c r="E89" s="89" t="s">
        <v>55</v>
      </c>
      <c r="F89" s="90">
        <v>1</v>
      </c>
      <c r="G89" s="136"/>
      <c r="H89" s="91">
        <f t="shared" si="8"/>
        <v>0</v>
      </c>
    </row>
    <row r="90" spans="1:8" s="79" customFormat="1" ht="36" customHeight="1" x14ac:dyDescent="0.35">
      <c r="A90" s="86" t="s">
        <v>157</v>
      </c>
      <c r="B90" s="87" t="s">
        <v>243</v>
      </c>
      <c r="C90" s="88" t="s">
        <v>76</v>
      </c>
      <c r="D90" s="133"/>
      <c r="E90" s="89" t="s">
        <v>55</v>
      </c>
      <c r="F90" s="90">
        <v>14</v>
      </c>
      <c r="G90" s="136"/>
      <c r="H90" s="91">
        <f t="shared" si="8"/>
        <v>0</v>
      </c>
    </row>
    <row r="91" spans="1:8" s="79" customFormat="1" ht="24" customHeight="1" x14ac:dyDescent="0.35">
      <c r="A91" s="86" t="s">
        <v>158</v>
      </c>
      <c r="B91" s="100" t="s">
        <v>188</v>
      </c>
      <c r="C91" s="101"/>
      <c r="D91" s="102"/>
      <c r="E91" s="89" t="s">
        <v>55</v>
      </c>
      <c r="F91" s="90">
        <v>7</v>
      </c>
      <c r="G91" s="136"/>
      <c r="H91" s="91">
        <f t="shared" si="8"/>
        <v>0</v>
      </c>
    </row>
    <row r="92" spans="1:8" s="79" customFormat="1" ht="12" customHeight="1" thickBot="1" x14ac:dyDescent="0.4">
      <c r="A92" s="108" t="s">
        <v>159</v>
      </c>
      <c r="B92" s="109" t="s">
        <v>189</v>
      </c>
      <c r="C92" s="110"/>
      <c r="D92" s="111"/>
      <c r="E92" s="112" t="s">
        <v>117</v>
      </c>
      <c r="F92" s="113">
        <v>14</v>
      </c>
      <c r="G92" s="138"/>
      <c r="H92" s="114">
        <f t="shared" si="8"/>
        <v>0</v>
      </c>
    </row>
    <row r="93" spans="1:8" ht="12" customHeight="1" thickBot="1" x14ac:dyDescent="0.4">
      <c r="A93" s="115" t="s">
        <v>56</v>
      </c>
      <c r="B93" s="116"/>
      <c r="C93" s="116"/>
      <c r="D93" s="116"/>
      <c r="E93" s="116"/>
      <c r="F93" s="116"/>
      <c r="G93" s="117"/>
      <c r="H93" s="118">
        <f>SUM(H13:H92)</f>
        <v>0</v>
      </c>
    </row>
    <row r="94" spans="1:8" ht="12" customHeight="1" thickBot="1" x14ac:dyDescent="0.4">
      <c r="A94" s="119" t="s">
        <v>41</v>
      </c>
      <c r="B94" s="120"/>
      <c r="C94" s="120"/>
      <c r="D94" s="120"/>
      <c r="E94" s="120"/>
      <c r="F94" s="120"/>
      <c r="G94" s="121"/>
      <c r="H94" s="139"/>
    </row>
    <row r="95" spans="1:8" ht="12" customHeight="1" thickBot="1" x14ac:dyDescent="0.4">
      <c r="A95" s="115" t="s">
        <v>57</v>
      </c>
      <c r="B95" s="116"/>
      <c r="C95" s="116"/>
      <c r="D95" s="116"/>
      <c r="E95" s="116"/>
      <c r="F95" s="116"/>
      <c r="G95" s="116"/>
      <c r="H95" s="122">
        <f>SUM(H93:H94)</f>
        <v>0</v>
      </c>
    </row>
    <row r="96" spans="1:8" ht="12" customHeight="1" x14ac:dyDescent="0.35">
      <c r="A96" s="123" t="s">
        <v>42</v>
      </c>
      <c r="B96" s="124"/>
      <c r="C96" s="27" t="s">
        <v>267</v>
      </c>
      <c r="D96" s="28"/>
      <c r="E96" s="28"/>
      <c r="F96" s="28"/>
      <c r="G96" s="28"/>
      <c r="H96" s="29"/>
    </row>
    <row r="97" spans="1:9" ht="12" customHeight="1" x14ac:dyDescent="0.35">
      <c r="A97" s="21" t="s">
        <v>15</v>
      </c>
      <c r="B97" s="22"/>
      <c r="C97" s="27" t="s">
        <v>268</v>
      </c>
      <c r="D97" s="28"/>
      <c r="E97" s="28"/>
      <c r="F97" s="28"/>
      <c r="G97" s="28"/>
      <c r="H97" s="29"/>
    </row>
    <row r="98" spans="1:9" ht="12" customHeight="1" x14ac:dyDescent="0.35">
      <c r="A98" s="23"/>
      <c r="B98" s="24"/>
      <c r="C98" s="27" t="s">
        <v>118</v>
      </c>
      <c r="D98" s="28"/>
      <c r="E98" s="28"/>
      <c r="F98" s="28"/>
      <c r="G98" s="28"/>
      <c r="H98" s="29"/>
    </row>
    <row r="99" spans="1:9" ht="12" customHeight="1" thickBot="1" x14ac:dyDescent="0.4">
      <c r="A99" s="125" t="s">
        <v>269</v>
      </c>
      <c r="B99" s="126"/>
      <c r="C99" s="127" t="s">
        <v>270</v>
      </c>
      <c r="D99" s="128"/>
      <c r="E99" s="128"/>
      <c r="F99" s="128"/>
      <c r="G99" s="128"/>
      <c r="H99" s="129"/>
    </row>
    <row r="100" spans="1:9" s="68" customFormat="1" x14ac:dyDescent="0.35">
      <c r="A100" s="74"/>
      <c r="B100" s="74"/>
      <c r="C100" s="74"/>
      <c r="D100" s="74"/>
      <c r="E100" s="74"/>
      <c r="F100" s="74"/>
      <c r="G100" s="74"/>
      <c r="H100" s="74"/>
    </row>
    <row r="101" spans="1:9" s="68" customFormat="1" ht="12.75" customHeight="1" x14ac:dyDescent="0.35">
      <c r="A101" s="26" t="s">
        <v>50</v>
      </c>
      <c r="B101" s="26"/>
      <c r="C101" s="26"/>
      <c r="D101" s="130"/>
      <c r="E101" s="130"/>
      <c r="F101" s="25" t="s">
        <v>51</v>
      </c>
      <c r="G101" s="25"/>
      <c r="H101" s="25"/>
      <c r="I101" s="5"/>
    </row>
    <row r="102" spans="1:9" s="131" customFormat="1" ht="12" x14ac:dyDescent="0.35">
      <c r="A102" s="140"/>
      <c r="B102" s="140"/>
      <c r="C102" s="140"/>
      <c r="G102" s="141"/>
      <c r="H102" s="141"/>
    </row>
  </sheetData>
  <sheetProtection algorithmName="SHA-512" hashValue="spk7b7P8o6IqhspXO9jj31RvPWrzPPbbP/i5gd7g+iuGYW/P/4bFYisJa9D9DhSEYJWQeHFbOfAFG3kYzjB9IA==" saltValue="eZ9WPj7Zq8fQpM1VyeW8vw==" spinCount="100000" sheet="1" objects="1" scenarios="1"/>
  <protectedRanges>
    <protectedRange sqref="G93:G96 G99" name="Raspon4_3"/>
    <protectedRange sqref="G97:G98" name="Raspon4_3_1"/>
  </protectedRanges>
  <mergeCells count="75">
    <mergeCell ref="B89:D89"/>
    <mergeCell ref="B91:D91"/>
    <mergeCell ref="B92:D92"/>
    <mergeCell ref="B84:D84"/>
    <mergeCell ref="B85:D85"/>
    <mergeCell ref="B86:D86"/>
    <mergeCell ref="B87:D87"/>
    <mergeCell ref="B88:D88"/>
    <mergeCell ref="B76:D76"/>
    <mergeCell ref="B77:D77"/>
    <mergeCell ref="B78:D78"/>
    <mergeCell ref="B80:D80"/>
    <mergeCell ref="B83:D83"/>
    <mergeCell ref="B67:D67"/>
    <mergeCell ref="B71:D71"/>
    <mergeCell ref="B73:D73"/>
    <mergeCell ref="B74:D74"/>
    <mergeCell ref="B75:D75"/>
    <mergeCell ref="B66:D66"/>
    <mergeCell ref="B57:D57"/>
    <mergeCell ref="B58:D58"/>
    <mergeCell ref="B59:D59"/>
    <mergeCell ref="B60:D60"/>
    <mergeCell ref="B55:D55"/>
    <mergeCell ref="B56:D56"/>
    <mergeCell ref="B63:D63"/>
    <mergeCell ref="B64:D64"/>
    <mergeCell ref="B65:D65"/>
    <mergeCell ref="B44:D44"/>
    <mergeCell ref="B46:D46"/>
    <mergeCell ref="B48:D48"/>
    <mergeCell ref="B49:D49"/>
    <mergeCell ref="B50:D50"/>
    <mergeCell ref="B37:D37"/>
    <mergeCell ref="B36:D36"/>
    <mergeCell ref="B38:D38"/>
    <mergeCell ref="B39:D39"/>
    <mergeCell ref="B40:D40"/>
    <mergeCell ref="B27:D27"/>
    <mergeCell ref="B28:D28"/>
    <mergeCell ref="B31:D31"/>
    <mergeCell ref="B32:D32"/>
    <mergeCell ref="B33:D33"/>
    <mergeCell ref="G102:H102"/>
    <mergeCell ref="A102:C102"/>
    <mergeCell ref="F101:H101"/>
    <mergeCell ref="A101:C101"/>
    <mergeCell ref="A7:C7"/>
    <mergeCell ref="A9:H9"/>
    <mergeCell ref="A10:H10"/>
    <mergeCell ref="A94:G94"/>
    <mergeCell ref="A99:B99"/>
    <mergeCell ref="C99:H99"/>
    <mergeCell ref="A93:G93"/>
    <mergeCell ref="C97:H97"/>
    <mergeCell ref="A95:G95"/>
    <mergeCell ref="A96:B96"/>
    <mergeCell ref="C96:H96"/>
    <mergeCell ref="B15:D15"/>
    <mergeCell ref="A97:B98"/>
    <mergeCell ref="C98:H98"/>
    <mergeCell ref="B12:D12"/>
    <mergeCell ref="B29:D29"/>
    <mergeCell ref="B30:D30"/>
    <mergeCell ref="B34:D34"/>
    <mergeCell ref="B35:D35"/>
    <mergeCell ref="B16:D16"/>
    <mergeCell ref="B17:D17"/>
    <mergeCell ref="B18:D18"/>
    <mergeCell ref="B21:D21"/>
    <mergeCell ref="B22:D22"/>
    <mergeCell ref="B23:D23"/>
    <mergeCell ref="B24:D24"/>
    <mergeCell ref="B25:D25"/>
    <mergeCell ref="B26:D26"/>
  </mergeCells>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2023-04-24T08:25:14Z</cp:lastPrinted>
  <dcterms:created xsi:type="dcterms:W3CDTF">2015-01-15T09:53:58Z</dcterms:created>
  <dcterms:modified xsi:type="dcterms:W3CDTF">2023-05-15T07:29:07Z</dcterms:modified>
</cp:coreProperties>
</file>