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kruljac\Desktop\"/>
    </mc:Choice>
  </mc:AlternateContent>
  <xr:revisionPtr revIDLastSave="0" documentId="13_ncr:1_{14B3770C-7DC3-4AEF-A453-8563C7623BAB}" xr6:coauthVersionLast="37" xr6:coauthVersionMax="37" xr10:uidLastSave="{00000000-0000-0000-0000-000000000000}"/>
  <bookViews>
    <workbookView xWindow="0" yWindow="0" windowWidth="19200" windowHeight="6940" xr2:uid="{00000000-000D-0000-FFFF-FFFF00000000}"/>
  </bookViews>
  <sheets>
    <sheet name="Poziv na dostavu ponude" sheetId="1" r:id="rId1"/>
    <sheet name="Privitak 1." sheetId="15" r:id="rId2"/>
    <sheet name="Privitak 2." sheetId="13" r:id="rId3"/>
  </sheets>
  <calcPr calcId="179021"/>
</workbook>
</file>

<file path=xl/calcChain.xml><?xml version="1.0" encoding="utf-8"?>
<calcChain xmlns="http://schemas.openxmlformats.org/spreadsheetml/2006/main">
  <c r="H13" i="13" l="1"/>
  <c r="H18" i="13" s="1"/>
  <c r="B43" i="15" l="1"/>
  <c r="H20" i="13" l="1"/>
</calcChain>
</file>

<file path=xl/sharedStrings.xml><?xml version="1.0" encoding="utf-8"?>
<sst xmlns="http://schemas.openxmlformats.org/spreadsheetml/2006/main" count="108" uniqueCount="98">
  <si>
    <t>1.</t>
  </si>
  <si>
    <t>Naziv:</t>
  </si>
  <si>
    <t>Sjedište:</t>
  </si>
  <si>
    <t>Tel:</t>
  </si>
  <si>
    <t>PONUDITELJ</t>
  </si>
  <si>
    <t>Adresa za dostavu pošte:</t>
  </si>
  <si>
    <t>OIB ili nacionalni identifikacijski br:</t>
  </si>
  <si>
    <t>Je li u sustavu PDV-a:</t>
  </si>
  <si>
    <t>Kontakt osoba:</t>
  </si>
  <si>
    <t>Naziv zajednice ponuditelja čiji je član:</t>
  </si>
  <si>
    <t>Član zajednice ponuditelja koji je ovlašten za komunikaciju s naručiteljicom:</t>
  </si>
  <si>
    <t>PODIZVODITELJ</t>
  </si>
  <si>
    <t>Predmet:</t>
  </si>
  <si>
    <t>Količina:</t>
  </si>
  <si>
    <t>Vrijednost:</t>
  </si>
  <si>
    <t>Mjesto isporuke:</t>
  </si>
  <si>
    <t>PONUDA</t>
  </si>
  <si>
    <t>Cijena ponude bez PDV-a (brojkama):</t>
  </si>
  <si>
    <t>Cijena ponude bez PDV-a (slovima):</t>
  </si>
  <si>
    <t>Iznos PDV-a (brojkama):</t>
  </si>
  <si>
    <t>Iznos PDV-a (slovima):</t>
  </si>
  <si>
    <t>Cijena ponude s PDV-om (brojkama):</t>
  </si>
  <si>
    <t>Cijena ponude s PDV-om (slovima):</t>
  </si>
  <si>
    <t xml:space="preserve">Promjenjivost cijene: </t>
  </si>
  <si>
    <t xml:space="preserve">Rok valjanosti ponude: </t>
  </si>
  <si>
    <t>TROŠKOVNIK</t>
  </si>
  <si>
    <t>POJEDINAČNA CIJENA BEZ PDV-A</t>
  </si>
  <si>
    <t>UKUPNA CIJENA BEZ PDV-A</t>
  </si>
  <si>
    <t>JEDINICA MJERE</t>
  </si>
  <si>
    <t>POZIV NA DOSTAVU PONUDE</t>
  </si>
  <si>
    <t>Poštovani,</t>
  </si>
  <si>
    <t>BR.</t>
  </si>
  <si>
    <t>STAVKA</t>
  </si>
  <si>
    <t>Postotni dio ugovora koji se daje u podugovor:</t>
  </si>
  <si>
    <t>cijena je nepromjenjiva za cijelo vrijeme trajanja ugovora</t>
  </si>
  <si>
    <t>Nakon isteka roka za dostavu ponude, stručno povjerenstvo naručitelja za provedbu ove nabave pregledat će i ocijeniti ponudu. Ukoliko posljednje spremanje Ponudbenog lista i(ili) Troškovnika neće biti obavljeno prije početka roka za dostavu ponude, ponuda će biti odbijena.</t>
  </si>
  <si>
    <t>NARUČITELJ</t>
  </si>
  <si>
    <t>Sveučilište Sjever</t>
  </si>
  <si>
    <t>Trg Dr. Žarka Dolinara 1, 48000 Koprivnica</t>
  </si>
  <si>
    <t>IBAN:</t>
  </si>
  <si>
    <t>E-mail adresa:</t>
  </si>
  <si>
    <t>Evidencijski broj Plana nabave:</t>
  </si>
  <si>
    <t>UKUPNA CIJENA STAVKE  PDV-A:</t>
  </si>
  <si>
    <t>IZNOS PDV-A:</t>
  </si>
  <si>
    <t>UKUPNA CIJENA STAVKE S PDV-OM:</t>
  </si>
  <si>
    <t>Rok isporuke:</t>
  </si>
  <si>
    <t>2. bjanko zadužnice potvrđene kod javnog bilježnika s rokom važenja za 30 dana duljim od isteka ugovorenog roka isporuke predmeta nabave, a</t>
  </si>
  <si>
    <t>naručitelj će vratiti isporučitelju nenaplaćeni dio jamstva u roku do 40 dana duljem od isteka ugovorenog roka isporuke predmeta nabave uz zadržavanje preslike bjanko zadužnice.</t>
  </si>
  <si>
    <r>
      <t>Simona Hutinec, mag.oec.</t>
    </r>
    <r>
      <rPr>
        <sz val="9"/>
        <rFont val="UniN Reg"/>
        <family val="3"/>
      </rPr>
      <t>, v. r.</t>
    </r>
  </si>
  <si>
    <r>
      <t>Sandra Sever</t>
    </r>
    <r>
      <rPr>
        <sz val="9"/>
        <rFont val="UniN Reg"/>
        <family val="3"/>
      </rPr>
      <t>, v. r.</t>
    </r>
  </si>
  <si>
    <t>Ponuda se sastoji od ispunjenih otključanih ružičastih ćelija Ponudbenog lista i Troškovnika u Microsoft Excelu iz privitka ovog Poziva.</t>
  </si>
  <si>
    <r>
      <t xml:space="preserve">Kako bi štetu prouzročenu neispunjenjem ili neurednim ispunjenjem ugovora od strane isporučitelja, nakon pisanog upozorenja, naručitelj naknadio iz jamstva, ako vrijednost ugovora bez PDV-a bude iznosila najmanje </t>
    </r>
    <r>
      <rPr>
        <u/>
        <sz val="9"/>
        <rFont val="UniN Reg"/>
        <family val="3"/>
      </rPr>
      <t>5.000.00 €</t>
    </r>
    <r>
      <rPr>
        <sz val="9"/>
        <rFont val="UniN Reg"/>
        <family val="3"/>
      </rPr>
      <t>, u roku do 10 dana od sklapanja ugovora isporučitelj će dostaviti naručitelju jamstvo za uredno ispunjenje ugovora u iznosu od 10% ugovorene vrijednosti bez PDV-a u obliku:</t>
    </r>
  </si>
  <si>
    <t>Stručno povjerenstvo naručitelja:</t>
  </si>
  <si>
    <r>
      <t xml:space="preserve">1. </t>
    </r>
    <r>
      <rPr>
        <u/>
        <sz val="9"/>
        <rFont val="UniN Reg"/>
        <family val="3"/>
      </rPr>
      <t>https://www.unin.hr/category/javna_nabava/</t>
    </r>
  </si>
  <si>
    <r>
      <t>2</t>
    </r>
    <r>
      <rPr>
        <sz val="9"/>
        <rFont val="UniN Reg"/>
        <family val="3"/>
      </rPr>
      <t>-5. Članstvu stručnog povjerenstva naručitelja</t>
    </r>
  </si>
  <si>
    <r>
      <rPr>
        <sz val="9"/>
        <rFont val="UniN Reg"/>
        <family val="3"/>
      </rPr>
      <t>6. Pismohrana</t>
    </r>
  </si>
  <si>
    <t>PONUDBENI LIST</t>
  </si>
  <si>
    <t>Mjesto i datum sastavljanja ponude:</t>
  </si>
  <si>
    <t>Ime i prezime osobe ovlaštene za zastupanje:</t>
  </si>
  <si>
    <t xml:space="preserve"> KOLIČINA</t>
  </si>
  <si>
    <t>U cijenu ponude bez PDV-a moraju biti uračunati svi posebni porezi, trošarine, carine i ostali troškovi, ako postoje, te popusti.</t>
  </si>
  <si>
    <t>Rok plaćanja je do 15 dana od dana isporuke robe.</t>
  </si>
  <si>
    <t>Dostaviti:</t>
  </si>
  <si>
    <t>do 60 dana od dana otvaranja ponuda</t>
  </si>
  <si>
    <t>kom.</t>
  </si>
  <si>
    <t>SPECIFIKACIJE</t>
  </si>
  <si>
    <t>Stereo mikroskop</t>
  </si>
  <si>
    <t>Stereo mikroskop za fraktografsku analizu, analizu makrostruktura i zavarenih spojeva</t>
  </si>
  <si>
    <t>Izvedba uređaja:</t>
  </si>
  <si>
    <t>Vođenje pokusa:</t>
  </si>
  <si>
    <t>Dodatne specifikacije:</t>
  </si>
  <si>
    <t>Električne karakteristike:</t>
  </si>
  <si>
    <t>U izvedbi prikladnoj za spajanje na AC 100-240 V, 50/60 Hz (AC adapter).</t>
  </si>
  <si>
    <t>Puštanje u rad:</t>
  </si>
  <si>
    <t>Svi djelovi uređaja koji podliježu certifikaciji moraju imati potrebne certifikate i mora biti izdan certifikat o umjeravanju uređaja pri instalaciji uz umjernicu za mjernu skalu kojom se sustav umjerava. Isporučitelj mora prikazati potvrdu ili certifikat nadležnog instituta, odnosno neovisnog tijela za kvalitetu o osposobljenosti djelatnika za umjeravanje digitalnih mikroskopskih sustava i o mogućnosti izdavanja certifikata o umjeravanju. Tehnička dokumentacija uređaja mora biti na hrvatskom i(li) engleskom jeziku. Podrška mora biti osigurana preko telefona, e-maila ili udaljenog spajanja na računalo, u trajanju od najmanje 12 mj.</t>
  </si>
  <si>
    <t>Puštanje u rad na mjestu isporuke (Sveučilišni centar Varaždin) je sastavni dio isporuke uz edukaciju najmanje 2 korisnika pri instalaciji uređaja.</t>
  </si>
  <si>
    <t>KLASA: 406-01/23-01/08</t>
  </si>
  <si>
    <t>UR. BROJ: 2186-0336-08/2-23-2</t>
  </si>
  <si>
    <t>Varaždin, 2. ožujka 2023.</t>
  </si>
  <si>
    <t>• gospodarskim subjektima</t>
  </si>
  <si>
    <t>Sveučilište Sjever (u nastavku: naručitelj), poziva Vas da dostavite ponudu u nabavi stereo mikroskopa na koju se ne primjenjuje Zakon o javnoj nabavi (NN 120/16. i 114/22., u nastavku: ZJN 2016).</t>
  </si>
  <si>
    <r>
      <t xml:space="preserve">Na adrese </t>
    </r>
    <r>
      <rPr>
        <u/>
        <sz val="9"/>
        <rFont val="UniN Reg"/>
        <family val="3"/>
      </rPr>
      <t>vkruljac@unin.hr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shutinec@unin.hr</t>
    </r>
    <r>
      <rPr>
        <sz val="9"/>
        <rFont val="UniN Reg"/>
        <family val="3"/>
      </rPr>
      <t xml:space="preserve">, </t>
    </r>
    <r>
      <rPr>
        <u/>
        <sz val="9"/>
        <rFont val="UniN Reg"/>
        <family val="3"/>
      </rPr>
      <t>ssever@unin.hr</t>
    </r>
    <r>
      <rPr>
        <sz val="9"/>
        <rFont val="UniN Reg"/>
        <family val="3"/>
      </rPr>
      <t xml:space="preserve"> i </t>
    </r>
    <r>
      <rPr>
        <u/>
        <sz val="9"/>
        <rFont val="UniN Reg"/>
        <family val="3"/>
      </rPr>
      <t xml:space="preserve"> ssolic@unin.hr</t>
    </r>
    <r>
      <rPr>
        <sz val="9"/>
        <rFont val="UniN Reg"/>
        <family val="3"/>
      </rPr>
      <t xml:space="preserve"> u istoj poruci dostavlja se:</t>
    </r>
  </si>
  <si>
    <t>1. zahtjev za pojašnjenjem ovog Poziva i njegovih privitaka do 8. ožujka 2023. do 12,00 h, a</t>
  </si>
  <si>
    <t>2. ponudu 9. ožujka 2023, u roku od 9,00-10,00 h.</t>
  </si>
  <si>
    <r>
      <t xml:space="preserve">Kriterij odabira ponude je najniža cijena. Cijena ponude ne smije biti viša od procijenjene vrijednosti nabave u iznosu od </t>
    </r>
    <r>
      <rPr>
        <u/>
        <sz val="9"/>
        <rFont val="UniN Reg"/>
        <family val="3"/>
      </rPr>
      <t>10.613,00 €</t>
    </r>
    <r>
      <rPr>
        <sz val="9"/>
        <rFont val="UniN Reg"/>
        <family val="3"/>
      </rPr>
      <t xml:space="preserve"> bez PDV-a, a s odabranim ponuditeljem sklopit će se ugovor na razdoblje do 60 dana od dana sklapanja ugovora.</t>
    </r>
  </si>
  <si>
    <r>
      <t xml:space="preserve">1. novčanog pologa uplaćenog na IBAN naručitelja HR6123600001102325217 kod </t>
    </r>
    <r>
      <rPr>
        <i/>
        <sz val="9"/>
        <rFont val="UniN Reg"/>
        <family val="3"/>
      </rPr>
      <t xml:space="preserve">Zagrebačke banke d.d. </t>
    </r>
    <r>
      <rPr>
        <sz val="9"/>
        <rFont val="UniN Reg"/>
        <family val="3"/>
      </rPr>
      <t>s modelom «HR00», pozivom na br. «OIB uplatitelja» i opisom plaćanja «Jamstvo za uredno ispunjenje Ugovora – J 2023/65» ili</t>
    </r>
  </si>
  <si>
    <r>
      <t>Vedran Kruljac, dipl. iur</t>
    </r>
    <r>
      <rPr>
        <sz val="9"/>
        <rFont val="UniN Reg"/>
        <family val="3"/>
      </rPr>
      <t>, v. r.</t>
    </r>
  </si>
  <si>
    <r>
      <t>izv. prof. dr. sc. Sanja Šolić</t>
    </r>
    <r>
      <rPr>
        <sz val="9"/>
        <rFont val="UniN Reg"/>
        <family val="3"/>
      </rPr>
      <t>, v. r.</t>
    </r>
  </si>
  <si>
    <t>Privitak 1.</t>
  </si>
  <si>
    <t>J 2023/65</t>
  </si>
  <si>
    <r>
      <t xml:space="preserve">Privitak </t>
    </r>
    <r>
      <rPr>
        <sz val="9"/>
        <rFont val="UniN Reg"/>
        <family val="3"/>
      </rPr>
      <t>2.</t>
    </r>
  </si>
  <si>
    <r>
      <t xml:space="preserve">U POSTUPKU NABAVE </t>
    </r>
    <r>
      <rPr>
        <sz val="9"/>
        <rFont val="UniN Reg"/>
        <family val="3"/>
      </rPr>
      <t>STEREO MIKROSKOPA ZA SVEUČILIŠTE SJEVER</t>
    </r>
  </si>
  <si>
    <r>
      <rPr>
        <sz val="9"/>
        <rFont val="UniN Reg"/>
        <family val="3"/>
      </rPr>
      <t>do 60 dana od dana sklapanja Ugovora</t>
    </r>
  </si>
  <si>
    <r>
      <t xml:space="preserve">Sveučilište Sjever, Sveučilišni centar Varaždin, </t>
    </r>
    <r>
      <rPr>
        <sz val="9"/>
        <rFont val="UniN Reg"/>
        <family val="3"/>
      </rPr>
      <t>Odjel za strojarstvo, Jurja Križanića 31b, 42000 Varaždin</t>
    </r>
  </si>
  <si>
    <r>
      <t xml:space="preserve">Povrat robe neodgovarajuće </t>
    </r>
    <r>
      <rPr>
        <sz val="9"/>
        <rFont val="UniN Reg"/>
        <family val="3"/>
      </rPr>
      <t>kvalitete:</t>
    </r>
  </si>
  <si>
    <r>
      <t xml:space="preserve">nakon zaprimanja, pregleda i zapisničkog utvrđivanja neodgovarajuće </t>
    </r>
    <r>
      <rPr>
        <sz val="9"/>
        <rFont val="UniN Reg"/>
        <family val="3"/>
      </rPr>
      <t>kvalitete odmah, a kod zapakirane robe, nakon otvaranja ambalaže</t>
    </r>
  </si>
  <si>
    <t>Uređaj služi za fraktografsku analizu prijelomnih površina, analizu makrostrukture i zavarenih spojeva te stereo analizu metalnih i nemetalnih uzoraka. Svjetlosni stereo mikroskop mora biti u trinokularnoj izvedbi s fokusnim okularima povećanja 10x širine vidnog polja 22 te fokusnim dijelom s mikro i makro objektivom. Stereo mikroskop mora biti opremljen revolverom za prihvat najmanje 2 objektiva te opremljen s najmanje 2 objektiva koji moraju omogućiti raspon povećanja od 4x-94x. Omjer zooma mora biti najmanje 1:10. Uređaj mora biti opremljen stalkom za mikroskopiranje u reflektiranom svjetlu. Sustav za iluminaciju mora imati LED izvor hladnog svjetla u refleksiji s prenastim vodičem svjetla. Sustav za iluminaciju mora osigurati precizno vođenje svjetla od izvora do okulara, bez refleksije i bljeska unutar mikroskopa i bez zagrijavanja. Mikroskop obvezno mora biti opremljen adapterom  za spoj postojeće naručiteljeve mikroskopske kamere Olympus DP23. Stereo mikroskop mora podržavati kalibraciju stereo sustava s postojećim Olympusovim softverom Stream Essential 2.4  i DP 23 kamerom s obaveznim izdavanjem certifikata o umjeravanju. Uređaj se treba lako transportirati, a dimenzije ne smiju prelaziti 300 x 350 x 400 mm i masa od najmanje 7 kg. Uređaj treba raditi na naponu od 100 V - 230 V, na frekvenciji od 50/60 Hz uz jakost struje 1,2 A. Jamstvo mora iznositi najmanje jednu god. uz ovlašteni servis i mogućnost održavanja u RH te upute za upotrebu na hrvatskom ili engleskom jeziku.</t>
  </si>
  <si>
    <t>Uređaj omogućava makro analizu metalografski pripremljenih uzoraka, fraktografsku analizu prijelomnih površina, makro analizu zavarenih spojeva i ostalih metalnih i nemetalnih uzoraka. Uzorak se smješta na ispitno postolje uređaja i analizira se pod različitim povećanjima vizualno preko okulara te montiranjem postojeće kamere pomoću postojećeg softvera za metalografsku analizu slike. Pretraživanje i kvalitativna analiza uzoraka moguća je gledanjem kroz okulare povećanja 10x i pripadajuće objektive koji osiguravaju povećanje u rasponu od 4x-94x.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</si>
</sst>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2C1A]"/>
  </numFmts>
  <fonts count="19" x14ac:knownFonts="1">
    <font>
      <sz val="11"/>
      <color theme="1"/>
      <name val="Calibri"/>
      <family val="2"/>
      <charset val="238"/>
      <scheme val="minor"/>
    </font>
    <font>
      <sz val="9"/>
      <name val="UniN Reg"/>
      <family val="3"/>
    </font>
    <font>
      <b/>
      <sz val="9"/>
      <name val="UniN Reg"/>
      <family val="3"/>
    </font>
    <font>
      <sz val="9"/>
      <name val="UniN Reg"/>
      <family val="3"/>
      <charset val="238"/>
    </font>
    <font>
      <u/>
      <sz val="9"/>
      <name val="UniN Reg"/>
      <family val="3"/>
    </font>
    <font>
      <i/>
      <sz val="9"/>
      <name val="UniN Reg"/>
      <family val="3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3.5"/>
      <name val="UniN Reg"/>
      <family val="3"/>
    </font>
    <font>
      <sz val="10"/>
      <name val="Calibri"/>
      <family val="2"/>
      <charset val="238"/>
      <scheme val="minor"/>
    </font>
    <font>
      <sz val="10"/>
      <name val="UniN Reg"/>
      <family val="3"/>
    </font>
    <font>
      <sz val="11"/>
      <name val="Calibri"/>
      <family val="2"/>
      <charset val="238"/>
      <scheme val="minor"/>
    </font>
    <font>
      <sz val="7"/>
      <name val="UniN Reg"/>
      <family val="3"/>
    </font>
    <font>
      <sz val="11"/>
      <name val="UniN Reg"/>
      <family val="3"/>
    </font>
    <font>
      <sz val="10"/>
      <name val="UniN Reg"/>
      <family val="3"/>
      <charset val="238"/>
    </font>
    <font>
      <sz val="13.5"/>
      <name val="UniN Reg"/>
      <family val="3"/>
      <charset val="238"/>
    </font>
    <font>
      <sz val="15"/>
      <name val="UniN Reg"/>
      <family val="3"/>
      <charset val="238"/>
    </font>
    <font>
      <sz val="15"/>
      <name val="Times New Roman"/>
      <family val="1"/>
      <charset val="238"/>
    </font>
    <font>
      <b/>
      <sz val="9"/>
      <name val="UniN Reg"/>
      <family val="3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F7EAE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justify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justify" vertical="justify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/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164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left"/>
      <protection locked="0"/>
    </xf>
    <xf numFmtId="0" fontId="2" fillId="5" borderId="0" xfId="0" applyFont="1" applyFill="1" applyAlignment="1" applyProtection="1">
      <alignment horizontal="right"/>
      <protection locked="0"/>
    </xf>
    <xf numFmtId="0" fontId="1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justify" vertical="justify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justify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horizontal="left" vertical="justify" wrapText="1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justify" vertical="justify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165" fontId="3" fillId="0" borderId="30" xfId="0" applyNumberFormat="1" applyFont="1" applyFill="1" applyBorder="1" applyAlignment="1">
      <alignment horizontal="center" vertical="center" wrapText="1"/>
    </xf>
    <xf numFmtId="165" fontId="3" fillId="0" borderId="31" xfId="0" applyNumberFormat="1" applyFont="1" applyFill="1" applyBorder="1" applyAlignment="1">
      <alignment horizontal="center" vertical="center" wrapText="1"/>
    </xf>
    <xf numFmtId="165" fontId="3" fillId="4" borderId="29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24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9" xfId="0" applyNumberFormat="1" applyFont="1" applyFill="1" applyBorder="1" applyAlignment="1">
      <alignment horizontal="center" vertical="center" wrapText="1"/>
    </xf>
    <xf numFmtId="3" fontId="3" fillId="0" borderId="24" xfId="0" applyNumberFormat="1" applyFont="1" applyFill="1" applyBorder="1" applyAlignment="1">
      <alignment horizontal="center" vertical="center" wrapText="1"/>
    </xf>
    <xf numFmtId="0" fontId="18" fillId="4" borderId="0" xfId="0" applyFont="1" applyFill="1" applyAlignment="1" applyProtection="1">
      <alignment horizontal="right" vertical="center"/>
      <protection locked="0"/>
    </xf>
    <xf numFmtId="0" fontId="3" fillId="0" borderId="2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6E7E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1</xdr:col>
      <xdr:colOff>396875</xdr:colOff>
      <xdr:row>5</xdr:row>
      <xdr:rowOff>50800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3259533-89ED-4FC9-866D-A01E5CF8D9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482600" cy="727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152400</xdr:rowOff>
    </xdr:from>
    <xdr:to>
      <xdr:col>0</xdr:col>
      <xdr:colOff>561975</xdr:colOff>
      <xdr:row>4</xdr:row>
      <xdr:rowOff>107950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D2D1859D-7751-4D52-A1CE-3DA4D3213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52400"/>
          <a:ext cx="495300" cy="717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66675</xdr:rowOff>
    </xdr:from>
    <xdr:to>
      <xdr:col>1</xdr:col>
      <xdr:colOff>333375</xdr:colOff>
      <xdr:row>5</xdr:row>
      <xdr:rowOff>12700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33802EC-82C1-435B-BF98-84A72E57BF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66675"/>
          <a:ext cx="495300" cy="755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zoomScale="90" zoomScaleNormal="90" workbookViewId="0">
      <selection activeCell="A8" sqref="A8:D8"/>
    </sheetView>
  </sheetViews>
  <sheetFormatPr defaultColWidth="9.1796875" defaultRowHeight="12" customHeight="1" x14ac:dyDescent="0.35"/>
  <cols>
    <col min="1" max="1" width="4.26953125" style="19" customWidth="1"/>
    <col min="2" max="2" width="17.7265625" style="19" customWidth="1"/>
    <col min="3" max="3" width="0.1796875" style="19" customWidth="1"/>
    <col min="4" max="4" width="21" style="19" customWidth="1"/>
    <col min="5" max="5" width="57.1796875" style="19" customWidth="1"/>
    <col min="6" max="16384" width="9.1796875" style="19"/>
  </cols>
  <sheetData>
    <row r="1" spans="1:5" s="13" customFormat="1" ht="12.75" customHeight="1" x14ac:dyDescent="0.35"/>
    <row r="2" spans="1:5" s="13" customFormat="1" ht="12.75" customHeight="1" x14ac:dyDescent="0.35"/>
    <row r="3" spans="1:5" s="13" customFormat="1" ht="12.75" customHeight="1" x14ac:dyDescent="0.35"/>
    <row r="4" spans="1:5" s="13" customFormat="1" ht="12.75" customHeight="1" x14ac:dyDescent="0.35"/>
    <row r="5" spans="1:5" s="13" customFormat="1" ht="12.75" customHeight="1" x14ac:dyDescent="0.35"/>
    <row r="6" spans="1:5" s="13" customFormat="1" ht="12.75" customHeight="1" x14ac:dyDescent="0.35"/>
    <row r="7" spans="1:5" s="13" customFormat="1" ht="12.75" customHeight="1" x14ac:dyDescent="0.35"/>
    <row r="8" spans="1:5" s="13" customFormat="1" ht="12.75" customHeight="1" x14ac:dyDescent="0.35">
      <c r="A8" s="69" t="s">
        <v>76</v>
      </c>
      <c r="B8" s="69"/>
      <c r="C8" s="69"/>
      <c r="D8" s="69"/>
      <c r="E8" s="14"/>
    </row>
    <row r="9" spans="1:5" s="13" customFormat="1" ht="12.75" customHeight="1" x14ac:dyDescent="0.35">
      <c r="A9" s="69" t="s">
        <v>77</v>
      </c>
      <c r="B9" s="69"/>
      <c r="C9" s="69"/>
      <c r="D9" s="69"/>
      <c r="E9" s="14"/>
    </row>
    <row r="10" spans="1:5" s="13" customFormat="1" ht="12.75" customHeight="1" x14ac:dyDescent="0.35">
      <c r="A10" s="70" t="s">
        <v>78</v>
      </c>
      <c r="B10" s="70"/>
      <c r="C10" s="70"/>
      <c r="D10" s="70"/>
      <c r="E10" s="14"/>
    </row>
    <row r="11" spans="1:5" s="13" customFormat="1" ht="12.75" customHeight="1" x14ac:dyDescent="0.35">
      <c r="A11" s="14"/>
      <c r="B11" s="14"/>
      <c r="C11" s="14"/>
      <c r="D11" s="14"/>
      <c r="E11" s="14"/>
    </row>
    <row r="12" spans="1:5" s="13" customFormat="1" ht="15.75" customHeight="1" x14ac:dyDescent="0.35">
      <c r="A12" s="15"/>
      <c r="B12" s="15"/>
      <c r="C12" s="15"/>
      <c r="D12" s="15"/>
      <c r="E12" s="1" t="s">
        <v>79</v>
      </c>
    </row>
    <row r="13" spans="1:5" s="13" customFormat="1" ht="12.75" customHeight="1" x14ac:dyDescent="0.35">
      <c r="A13" s="15"/>
      <c r="B13" s="15"/>
      <c r="C13" s="15"/>
      <c r="D13" s="15"/>
      <c r="E13" s="1"/>
    </row>
    <row r="14" spans="1:5" s="13" customFormat="1" ht="19.5" customHeight="1" x14ac:dyDescent="0.35">
      <c r="A14" s="68" t="s">
        <v>29</v>
      </c>
      <c r="B14" s="68"/>
      <c r="C14" s="68"/>
      <c r="D14" s="68"/>
      <c r="E14" s="68"/>
    </row>
    <row r="15" spans="1:5" s="13" customFormat="1" ht="12.75" customHeight="1" x14ac:dyDescent="0.35">
      <c r="A15" s="15"/>
      <c r="B15" s="15"/>
      <c r="C15" s="15"/>
      <c r="D15" s="15"/>
      <c r="E15" s="15"/>
    </row>
    <row r="16" spans="1:5" s="13" customFormat="1" ht="12" customHeight="1" x14ac:dyDescent="0.35">
      <c r="A16" s="15" t="s">
        <v>30</v>
      </c>
      <c r="B16" s="15"/>
      <c r="C16" s="15"/>
      <c r="D16" s="15"/>
      <c r="E16" s="15"/>
    </row>
    <row r="17" spans="1:5" s="13" customFormat="1" ht="12" customHeight="1" x14ac:dyDescent="0.35">
      <c r="A17" s="15"/>
      <c r="B17" s="15"/>
      <c r="C17" s="15"/>
      <c r="D17" s="15"/>
      <c r="E17" s="15"/>
    </row>
    <row r="18" spans="1:5" s="13" customFormat="1" ht="24" customHeight="1" x14ac:dyDescent="0.35">
      <c r="A18" s="69" t="s">
        <v>80</v>
      </c>
      <c r="B18" s="69"/>
      <c r="C18" s="69"/>
      <c r="D18" s="69"/>
      <c r="E18" s="69"/>
    </row>
    <row r="19" spans="1:5" s="17" customFormat="1" ht="12" customHeight="1" x14ac:dyDescent="0.35">
      <c r="A19" s="16"/>
      <c r="B19" s="16"/>
      <c r="C19" s="16"/>
      <c r="D19" s="16"/>
      <c r="E19" s="16"/>
    </row>
    <row r="20" spans="1:5" s="17" customFormat="1" ht="12" customHeight="1" x14ac:dyDescent="0.35">
      <c r="A20" s="62" t="s">
        <v>50</v>
      </c>
      <c r="B20" s="62"/>
      <c r="C20" s="62"/>
      <c r="D20" s="62"/>
      <c r="E20" s="62"/>
    </row>
    <row r="21" spans="1:5" s="13" customFormat="1" ht="12" customHeight="1" x14ac:dyDescent="0.35">
      <c r="A21" s="62"/>
      <c r="B21" s="62"/>
      <c r="C21" s="62"/>
      <c r="D21" s="62"/>
      <c r="E21" s="62"/>
    </row>
    <row r="22" spans="1:5" s="13" customFormat="1" ht="12" customHeight="1" x14ac:dyDescent="0.35">
      <c r="A22" s="62" t="s">
        <v>81</v>
      </c>
      <c r="B22" s="62"/>
      <c r="C22" s="62"/>
      <c r="D22" s="62"/>
      <c r="E22" s="62"/>
    </row>
    <row r="23" spans="1:5" s="13" customFormat="1" ht="12" customHeight="1" x14ac:dyDescent="0.35">
      <c r="A23" s="62" t="s">
        <v>82</v>
      </c>
      <c r="B23" s="62"/>
      <c r="C23" s="62"/>
      <c r="D23" s="62"/>
      <c r="E23" s="62"/>
    </row>
    <row r="24" spans="1:5" s="13" customFormat="1" ht="12" customHeight="1" x14ac:dyDescent="0.35">
      <c r="A24" s="67" t="s">
        <v>83</v>
      </c>
      <c r="B24" s="67"/>
      <c r="C24" s="67"/>
      <c r="D24" s="67"/>
      <c r="E24" s="67"/>
    </row>
    <row r="25" spans="1:5" s="13" customFormat="1" ht="12" customHeight="1" x14ac:dyDescent="0.35">
      <c r="A25" s="11"/>
      <c r="B25" s="11"/>
      <c r="C25" s="11"/>
      <c r="D25" s="11"/>
      <c r="E25" s="11"/>
    </row>
    <row r="26" spans="1:5" s="13" customFormat="1" ht="24" customHeight="1" x14ac:dyDescent="0.35">
      <c r="A26" s="62" t="s">
        <v>35</v>
      </c>
      <c r="B26" s="62"/>
      <c r="C26" s="62"/>
      <c r="D26" s="62"/>
      <c r="E26" s="62"/>
    </row>
    <row r="27" spans="1:5" s="13" customFormat="1" ht="12" customHeight="1" x14ac:dyDescent="0.35">
      <c r="A27" s="63"/>
      <c r="B27" s="63"/>
      <c r="C27" s="63"/>
      <c r="D27" s="63"/>
      <c r="E27" s="63"/>
    </row>
    <row r="28" spans="1:5" s="17" customFormat="1" ht="24" customHeight="1" x14ac:dyDescent="0.35">
      <c r="A28" s="67" t="s">
        <v>84</v>
      </c>
      <c r="B28" s="67"/>
      <c r="C28" s="67"/>
      <c r="D28" s="67"/>
      <c r="E28" s="67"/>
    </row>
    <row r="29" spans="1:5" s="17" customFormat="1" ht="12" customHeight="1" x14ac:dyDescent="0.35">
      <c r="A29" s="66"/>
      <c r="B29" s="66"/>
      <c r="C29" s="66"/>
      <c r="D29" s="66"/>
      <c r="E29" s="66"/>
    </row>
    <row r="30" spans="1:5" s="17" customFormat="1" ht="12" customHeight="1" x14ac:dyDescent="0.35">
      <c r="A30" s="65" t="s">
        <v>60</v>
      </c>
      <c r="B30" s="65"/>
      <c r="C30" s="65"/>
      <c r="D30" s="65"/>
      <c r="E30" s="65"/>
    </row>
    <row r="31" spans="1:5" s="17" customFormat="1" ht="12" customHeight="1" x14ac:dyDescent="0.35">
      <c r="A31" s="18"/>
      <c r="B31" s="18"/>
      <c r="C31" s="18"/>
      <c r="D31" s="18"/>
      <c r="E31" s="18"/>
    </row>
    <row r="32" spans="1:5" s="17" customFormat="1" ht="12" customHeight="1" x14ac:dyDescent="0.35">
      <c r="A32" s="62" t="s">
        <v>61</v>
      </c>
      <c r="B32" s="62"/>
      <c r="C32" s="62"/>
      <c r="D32" s="62"/>
      <c r="E32" s="62"/>
    </row>
    <row r="33" spans="1:5" s="17" customFormat="1" ht="12" customHeight="1" x14ac:dyDescent="0.35">
      <c r="A33" s="12"/>
      <c r="B33" s="12"/>
      <c r="C33" s="12"/>
      <c r="D33" s="12"/>
      <c r="E33" s="12"/>
    </row>
    <row r="34" spans="1:5" s="17" customFormat="1" ht="36" customHeight="1" x14ac:dyDescent="0.35">
      <c r="A34" s="64" t="s">
        <v>51</v>
      </c>
      <c r="B34" s="64"/>
      <c r="C34" s="64"/>
      <c r="D34" s="64"/>
      <c r="E34" s="64"/>
    </row>
    <row r="35" spans="1:5" s="17" customFormat="1" ht="24" customHeight="1" x14ac:dyDescent="0.35">
      <c r="A35" s="64" t="s">
        <v>85</v>
      </c>
      <c r="B35" s="64"/>
      <c r="C35" s="64"/>
      <c r="D35" s="64"/>
      <c r="E35" s="64"/>
    </row>
    <row r="36" spans="1:5" s="17" customFormat="1" ht="12" customHeight="1" x14ac:dyDescent="0.35">
      <c r="A36" s="64" t="s">
        <v>46</v>
      </c>
      <c r="B36" s="64"/>
      <c r="C36" s="64"/>
      <c r="D36" s="64"/>
      <c r="E36" s="64"/>
    </row>
    <row r="37" spans="1:5" s="17" customFormat="1" ht="24" customHeight="1" x14ac:dyDescent="0.35">
      <c r="A37" s="64" t="s">
        <v>47</v>
      </c>
      <c r="B37" s="64"/>
      <c r="C37" s="64"/>
      <c r="D37" s="64"/>
      <c r="E37" s="64"/>
    </row>
    <row r="38" spans="1:5" s="13" customFormat="1" ht="12" customHeight="1" x14ac:dyDescent="0.35">
      <c r="A38" s="62"/>
      <c r="B38" s="62"/>
      <c r="C38" s="62"/>
      <c r="D38" s="62"/>
      <c r="E38" s="62"/>
    </row>
    <row r="39" spans="1:5" ht="12" customHeight="1" x14ac:dyDescent="0.35">
      <c r="A39" s="15"/>
      <c r="B39" s="15"/>
      <c r="C39" s="15"/>
      <c r="D39" s="15"/>
      <c r="E39" s="15"/>
    </row>
    <row r="40" spans="1:5" s="13" customFormat="1" ht="12" customHeight="1" x14ac:dyDescent="0.35">
      <c r="A40" s="15"/>
      <c r="B40" s="15"/>
      <c r="C40" s="15"/>
      <c r="D40" s="15"/>
      <c r="E40" s="1" t="s">
        <v>52</v>
      </c>
    </row>
    <row r="41" spans="1:5" s="13" customFormat="1" ht="12" customHeight="1" x14ac:dyDescent="0.35">
      <c r="A41" s="15"/>
      <c r="B41" s="15"/>
      <c r="C41" s="15"/>
      <c r="D41" s="15"/>
      <c r="E41" s="1"/>
    </row>
    <row r="42" spans="1:5" s="13" customFormat="1" ht="12" customHeight="1" x14ac:dyDescent="0.35">
      <c r="A42" s="15"/>
      <c r="B42" s="15"/>
      <c r="C42" s="15"/>
      <c r="D42" s="15"/>
      <c r="E42" s="2" t="s">
        <v>86</v>
      </c>
    </row>
    <row r="43" spans="1:5" s="13" customFormat="1" ht="12" customHeight="1" x14ac:dyDescent="0.35">
      <c r="A43" s="15"/>
      <c r="B43" s="15"/>
      <c r="C43" s="15"/>
      <c r="D43" s="15"/>
      <c r="E43" s="2" t="s">
        <v>48</v>
      </c>
    </row>
    <row r="44" spans="1:5" s="13" customFormat="1" ht="12" customHeight="1" x14ac:dyDescent="0.35">
      <c r="A44" s="15"/>
      <c r="B44" s="15"/>
      <c r="C44" s="15"/>
      <c r="D44" s="15"/>
      <c r="E44" s="2" t="s">
        <v>49</v>
      </c>
    </row>
    <row r="45" spans="1:5" s="13" customFormat="1" ht="12" customHeight="1" x14ac:dyDescent="0.35">
      <c r="A45" s="15"/>
      <c r="B45" s="15"/>
      <c r="C45" s="15"/>
      <c r="D45" s="15"/>
      <c r="E45" s="2" t="s">
        <v>87</v>
      </c>
    </row>
    <row r="46" spans="1:5" s="13" customFormat="1" ht="12" customHeight="1" x14ac:dyDescent="0.35">
      <c r="A46" s="15"/>
      <c r="B46" s="15"/>
      <c r="C46" s="15"/>
      <c r="D46" s="15"/>
      <c r="E46" s="2"/>
    </row>
    <row r="47" spans="1:5" s="13" customFormat="1" ht="12" customHeight="1" x14ac:dyDescent="0.35">
      <c r="A47" s="72" t="s">
        <v>62</v>
      </c>
      <c r="B47" s="72"/>
      <c r="C47" s="15"/>
      <c r="D47" s="15"/>
      <c r="E47" s="2"/>
    </row>
    <row r="48" spans="1:5" s="13" customFormat="1" ht="12" customHeight="1" x14ac:dyDescent="0.35">
      <c r="A48" s="14"/>
      <c r="B48" s="15"/>
      <c r="C48" s="15"/>
      <c r="D48" s="15"/>
      <c r="E48" s="15"/>
    </row>
    <row r="49" spans="1:5" s="13" customFormat="1" ht="12" customHeight="1" x14ac:dyDescent="0.35">
      <c r="A49" s="71" t="s">
        <v>53</v>
      </c>
      <c r="B49" s="71"/>
      <c r="C49" s="71"/>
      <c r="D49" s="71"/>
      <c r="E49" s="71"/>
    </row>
    <row r="50" spans="1:5" ht="12" customHeight="1" x14ac:dyDescent="0.35">
      <c r="A50" s="71" t="s">
        <v>54</v>
      </c>
      <c r="B50" s="71"/>
      <c r="C50" s="71"/>
      <c r="D50" s="71"/>
      <c r="E50" s="71"/>
    </row>
    <row r="51" spans="1:5" ht="12" customHeight="1" x14ac:dyDescent="0.35">
      <c r="A51" s="3" t="s">
        <v>55</v>
      </c>
      <c r="B51" s="3"/>
      <c r="C51" s="3"/>
      <c r="D51" s="3"/>
      <c r="E51" s="3"/>
    </row>
    <row r="52" spans="1:5" ht="12" customHeight="1" x14ac:dyDescent="0.35">
      <c r="A52" s="15"/>
      <c r="B52" s="15"/>
      <c r="C52" s="15"/>
      <c r="D52" s="15"/>
      <c r="E52" s="15"/>
    </row>
    <row r="53" spans="1:5" ht="12" customHeight="1" x14ac:dyDescent="0.35">
      <c r="A53" s="15"/>
      <c r="B53" s="15"/>
      <c r="C53" s="15"/>
      <c r="D53" s="15"/>
      <c r="E53" s="15"/>
    </row>
  </sheetData>
  <sheetProtection algorithmName="SHA-512" hashValue="Wz/55uybswRycS1zvKF/Qzp5ZOBWKs/kq2AavJBbIPfMCAhXRDkDlX6E6QIGD/Thhf5O69ro4CeDG08zaHQMWQ==" saltValue="uMdN0q04/phApewOlPrkNw==" spinCount="100000" sheet="1" objects="1" scenarios="1"/>
  <mergeCells count="24">
    <mergeCell ref="A50:E50"/>
    <mergeCell ref="A28:E28"/>
    <mergeCell ref="A38:E38"/>
    <mergeCell ref="A32:E32"/>
    <mergeCell ref="A49:E49"/>
    <mergeCell ref="A47:B47"/>
    <mergeCell ref="A24:E24"/>
    <mergeCell ref="A14:E14"/>
    <mergeCell ref="A21:E21"/>
    <mergeCell ref="A22:E22"/>
    <mergeCell ref="A8:D8"/>
    <mergeCell ref="A9:D9"/>
    <mergeCell ref="A10:D10"/>
    <mergeCell ref="A20:E20"/>
    <mergeCell ref="A23:E23"/>
    <mergeCell ref="A18:E18"/>
    <mergeCell ref="A26:E26"/>
    <mergeCell ref="A27:E27"/>
    <mergeCell ref="A37:E37"/>
    <mergeCell ref="A30:E30"/>
    <mergeCell ref="A29:E29"/>
    <mergeCell ref="A34:E34"/>
    <mergeCell ref="A35:E35"/>
    <mergeCell ref="A36:E36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7D3A-A098-4DC7-B78D-36C029E6141C}">
  <dimension ref="A7:B56"/>
  <sheetViews>
    <sheetView zoomScale="90" zoomScaleNormal="90" workbookViewId="0">
      <selection activeCell="B16" sqref="B16"/>
    </sheetView>
  </sheetViews>
  <sheetFormatPr defaultRowHeight="14.5" x14ac:dyDescent="0.35"/>
  <cols>
    <col min="1" max="1" width="45.7265625" style="22" customWidth="1"/>
    <col min="2" max="2" width="42.7265625" style="22" customWidth="1"/>
    <col min="3" max="16384" width="8.7265625" style="22"/>
  </cols>
  <sheetData>
    <row r="7" spans="1:2" ht="12" customHeight="1" x14ac:dyDescent="0.35">
      <c r="A7" s="20" t="s">
        <v>88</v>
      </c>
      <c r="B7" s="21"/>
    </row>
    <row r="8" spans="1:2" ht="12" customHeight="1" x14ac:dyDescent="0.35">
      <c r="A8" s="23"/>
      <c r="B8" s="21"/>
    </row>
    <row r="9" spans="1:2" ht="18" customHeight="1" x14ac:dyDescent="0.35">
      <c r="A9" s="73" t="s">
        <v>56</v>
      </c>
      <c r="B9" s="73"/>
    </row>
    <row r="10" spans="1:2" ht="12" customHeight="1" thickBot="1" x14ac:dyDescent="0.4">
      <c r="A10" s="24"/>
      <c r="B10" s="24"/>
    </row>
    <row r="11" spans="1:2" ht="12" customHeight="1" thickBot="1" x14ac:dyDescent="0.4">
      <c r="A11" s="74" t="s">
        <v>36</v>
      </c>
      <c r="B11" s="75"/>
    </row>
    <row r="12" spans="1:2" ht="12" customHeight="1" x14ac:dyDescent="0.35">
      <c r="A12" s="25" t="s">
        <v>1</v>
      </c>
      <c r="B12" s="7" t="s">
        <v>37</v>
      </c>
    </row>
    <row r="13" spans="1:2" ht="12" customHeight="1" x14ac:dyDescent="0.35">
      <c r="A13" s="26" t="s">
        <v>2</v>
      </c>
      <c r="B13" s="27" t="s">
        <v>38</v>
      </c>
    </row>
    <row r="14" spans="1:2" ht="12" customHeight="1" thickBot="1" x14ac:dyDescent="0.4">
      <c r="A14" s="28" t="s">
        <v>6</v>
      </c>
      <c r="B14" s="10">
        <v>59624928052</v>
      </c>
    </row>
    <row r="15" spans="1:2" ht="12" customHeight="1" thickBot="1" x14ac:dyDescent="0.4">
      <c r="A15" s="74" t="s">
        <v>4</v>
      </c>
      <c r="B15" s="75"/>
    </row>
    <row r="16" spans="1:2" ht="12" customHeight="1" x14ac:dyDescent="0.35">
      <c r="A16" s="25" t="s">
        <v>1</v>
      </c>
      <c r="B16" s="38"/>
    </row>
    <row r="17" spans="1:2" ht="12" customHeight="1" x14ac:dyDescent="0.35">
      <c r="A17" s="29" t="s">
        <v>2</v>
      </c>
      <c r="B17" s="38"/>
    </row>
    <row r="18" spans="1:2" ht="12" customHeight="1" x14ac:dyDescent="0.35">
      <c r="A18" s="29" t="s">
        <v>5</v>
      </c>
      <c r="B18" s="38"/>
    </row>
    <row r="19" spans="1:2" ht="12" customHeight="1" x14ac:dyDescent="0.35">
      <c r="A19" s="29" t="s">
        <v>6</v>
      </c>
      <c r="B19" s="38"/>
    </row>
    <row r="20" spans="1:2" ht="12" customHeight="1" x14ac:dyDescent="0.35">
      <c r="A20" s="29" t="s">
        <v>39</v>
      </c>
      <c r="B20" s="38"/>
    </row>
    <row r="21" spans="1:2" ht="12" customHeight="1" x14ac:dyDescent="0.35">
      <c r="A21" s="29" t="s">
        <v>7</v>
      </c>
      <c r="B21" s="38"/>
    </row>
    <row r="22" spans="1:2" ht="12" customHeight="1" x14ac:dyDescent="0.35">
      <c r="A22" s="29" t="s">
        <v>8</v>
      </c>
      <c r="B22" s="38"/>
    </row>
    <row r="23" spans="1:2" ht="12" customHeight="1" x14ac:dyDescent="0.35">
      <c r="A23" s="29" t="s">
        <v>3</v>
      </c>
      <c r="B23" s="38"/>
    </row>
    <row r="24" spans="1:2" ht="12" customHeight="1" x14ac:dyDescent="0.35">
      <c r="A24" s="29" t="s">
        <v>40</v>
      </c>
      <c r="B24" s="38"/>
    </row>
    <row r="25" spans="1:2" ht="12" customHeight="1" x14ac:dyDescent="0.35">
      <c r="A25" s="29" t="s">
        <v>9</v>
      </c>
      <c r="B25" s="38"/>
    </row>
    <row r="26" spans="1:2" ht="12" customHeight="1" thickBot="1" x14ac:dyDescent="0.4">
      <c r="A26" s="26" t="s">
        <v>10</v>
      </c>
      <c r="B26" s="38"/>
    </row>
    <row r="27" spans="1:2" ht="12" customHeight="1" thickBot="1" x14ac:dyDescent="0.4">
      <c r="A27" s="74" t="s">
        <v>11</v>
      </c>
      <c r="B27" s="75"/>
    </row>
    <row r="28" spans="1:2" ht="12" customHeight="1" x14ac:dyDescent="0.35">
      <c r="A28" s="25" t="s">
        <v>1</v>
      </c>
      <c r="B28" s="38"/>
    </row>
    <row r="29" spans="1:2" ht="12" customHeight="1" x14ac:dyDescent="0.35">
      <c r="A29" s="29" t="s">
        <v>2</v>
      </c>
      <c r="B29" s="39"/>
    </row>
    <row r="30" spans="1:2" ht="12" customHeight="1" x14ac:dyDescent="0.35">
      <c r="A30" s="29" t="s">
        <v>6</v>
      </c>
      <c r="B30" s="39"/>
    </row>
    <row r="31" spans="1:2" ht="12" customHeight="1" x14ac:dyDescent="0.35">
      <c r="A31" s="29" t="s">
        <v>39</v>
      </c>
      <c r="B31" s="39"/>
    </row>
    <row r="32" spans="1:2" ht="12" customHeight="1" x14ac:dyDescent="0.35">
      <c r="A32" s="29" t="s">
        <v>12</v>
      </c>
      <c r="B32" s="39"/>
    </row>
    <row r="33" spans="1:2" ht="12" customHeight="1" x14ac:dyDescent="0.35">
      <c r="A33" s="29" t="s">
        <v>13</v>
      </c>
      <c r="B33" s="39"/>
    </row>
    <row r="34" spans="1:2" ht="12" customHeight="1" x14ac:dyDescent="0.35">
      <c r="A34" s="29" t="s">
        <v>14</v>
      </c>
      <c r="B34" s="39"/>
    </row>
    <row r="35" spans="1:2" ht="12" customHeight="1" thickBot="1" x14ac:dyDescent="0.4">
      <c r="A35" s="29" t="s">
        <v>33</v>
      </c>
      <c r="B35" s="39"/>
    </row>
    <row r="36" spans="1:2" ht="12" customHeight="1" thickBot="1" x14ac:dyDescent="0.4">
      <c r="A36" s="74" t="s">
        <v>16</v>
      </c>
      <c r="B36" s="75"/>
    </row>
    <row r="37" spans="1:2" ht="12" customHeight="1" x14ac:dyDescent="0.35">
      <c r="A37" s="30" t="s">
        <v>12</v>
      </c>
      <c r="B37" s="31" t="s">
        <v>66</v>
      </c>
    </row>
    <row r="38" spans="1:2" ht="12" customHeight="1" x14ac:dyDescent="0.35">
      <c r="A38" s="25" t="s">
        <v>41</v>
      </c>
      <c r="B38" s="7" t="s">
        <v>89</v>
      </c>
    </row>
    <row r="39" spans="1:2" ht="12" customHeight="1" x14ac:dyDescent="0.35">
      <c r="A39" s="29" t="s">
        <v>17</v>
      </c>
      <c r="B39" s="40"/>
    </row>
    <row r="40" spans="1:2" ht="12" customHeight="1" x14ac:dyDescent="0.35">
      <c r="A40" s="29" t="s">
        <v>18</v>
      </c>
      <c r="B40" s="39"/>
    </row>
    <row r="41" spans="1:2" ht="12" customHeight="1" x14ac:dyDescent="0.35">
      <c r="A41" s="29" t="s">
        <v>19</v>
      </c>
      <c r="B41" s="40"/>
    </row>
    <row r="42" spans="1:2" ht="12" customHeight="1" x14ac:dyDescent="0.35">
      <c r="A42" s="29" t="s">
        <v>20</v>
      </c>
      <c r="B42" s="39"/>
    </row>
    <row r="43" spans="1:2" ht="12" customHeight="1" x14ac:dyDescent="0.35">
      <c r="A43" s="29" t="s">
        <v>21</v>
      </c>
      <c r="B43" s="8">
        <f>SUM(B39+B41)</f>
        <v>0</v>
      </c>
    </row>
    <row r="44" spans="1:2" ht="12" customHeight="1" x14ac:dyDescent="0.35">
      <c r="A44" s="29" t="s">
        <v>22</v>
      </c>
      <c r="B44" s="39"/>
    </row>
    <row r="45" spans="1:2" ht="12" customHeight="1" x14ac:dyDescent="0.35">
      <c r="A45" s="29" t="s">
        <v>23</v>
      </c>
      <c r="B45" s="9" t="s">
        <v>34</v>
      </c>
    </row>
    <row r="46" spans="1:2" ht="12" customHeight="1" thickBot="1" x14ac:dyDescent="0.4">
      <c r="A46" s="28" t="s">
        <v>24</v>
      </c>
      <c r="B46" s="10" t="s">
        <v>63</v>
      </c>
    </row>
    <row r="47" spans="1:2" ht="12" customHeight="1" x14ac:dyDescent="0.35">
      <c r="A47" s="32"/>
      <c r="B47" s="32"/>
    </row>
    <row r="48" spans="1:2" ht="12" customHeight="1" x14ac:dyDescent="0.35">
      <c r="A48" s="4" t="s">
        <v>57</v>
      </c>
      <c r="B48" s="5" t="s">
        <v>58</v>
      </c>
    </row>
    <row r="49" spans="1:2" ht="12" customHeight="1" x14ac:dyDescent="0.35">
      <c r="A49" s="41"/>
      <c r="B49" s="42"/>
    </row>
    <row r="50" spans="1:2" ht="12" customHeight="1" x14ac:dyDescent="0.35">
      <c r="A50" s="33"/>
      <c r="B50" s="34"/>
    </row>
    <row r="51" spans="1:2" ht="12" customHeight="1" x14ac:dyDescent="0.35">
      <c r="A51" s="21"/>
      <c r="B51" s="35"/>
    </row>
    <row r="52" spans="1:2" ht="12" customHeight="1" x14ac:dyDescent="0.35">
      <c r="A52" s="21"/>
      <c r="B52" s="36"/>
    </row>
    <row r="53" spans="1:2" ht="12" customHeight="1" x14ac:dyDescent="0.35">
      <c r="A53" s="21"/>
      <c r="B53" s="35"/>
    </row>
    <row r="54" spans="1:2" ht="12" customHeight="1" x14ac:dyDescent="0.35">
      <c r="A54" s="37"/>
    </row>
    <row r="55" spans="1:2" ht="12" customHeight="1" x14ac:dyDescent="0.35">
      <c r="A55" s="37"/>
    </row>
    <row r="56" spans="1:2" ht="12" customHeight="1" x14ac:dyDescent="0.35"/>
  </sheetData>
  <sheetProtection algorithmName="SHA-512" hashValue="j6OwBxXnJ3qLmSdBiT6zccMeGNZ1p7M37L/wrxo/FlqozOXH3PiaMCMgBFXKGhP3zV4xALsRwlBH04MPmrLDcQ==" saltValue="sOzrgmbaFkAptUKmgHEfIA==" spinCount="100000" sheet="1" objects="1" scenarios="1"/>
  <protectedRanges>
    <protectedRange sqref="B39:B42" name="Raspon5"/>
    <protectedRange sqref="B16:B26" name="Raspon1"/>
    <protectedRange sqref="B28:B35" name="Raspon2"/>
    <protectedRange sqref="B44" name="Raspon3"/>
    <protectedRange sqref="B44" name="Raspon4"/>
    <protectedRange sqref="B44" name="Raspon6"/>
  </protectedRanges>
  <mergeCells count="5">
    <mergeCell ref="A9:B9"/>
    <mergeCell ref="A11:B11"/>
    <mergeCell ref="A15:B15"/>
    <mergeCell ref="A27:B27"/>
    <mergeCell ref="A36:B36"/>
  </mergeCells>
  <pageMargins left="0.7" right="0.7" top="0.75" bottom="0.75" header="0.3" footer="0.3"/>
  <pageSetup paperSize="9" scale="9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I26"/>
  <sheetViews>
    <sheetView zoomScale="90" zoomScaleNormal="90" workbookViewId="0">
      <selection activeCell="G13" sqref="G13:G17"/>
    </sheetView>
  </sheetViews>
  <sheetFormatPr defaultColWidth="9.1796875" defaultRowHeight="13" x14ac:dyDescent="0.35"/>
  <cols>
    <col min="1" max="1" width="4.7265625" style="58" customWidth="1"/>
    <col min="2" max="2" width="16.81640625" style="58" customWidth="1"/>
    <col min="3" max="3" width="10.6328125" style="58" customWidth="1"/>
    <col min="4" max="4" width="85.6328125" style="58" customWidth="1"/>
    <col min="5" max="6" width="14.7265625" style="58" customWidth="1"/>
    <col min="7" max="7" width="16.7265625" style="58" customWidth="1"/>
    <col min="8" max="8" width="14.7265625" style="58" customWidth="1"/>
    <col min="9" max="16384" width="9.1796875" style="58"/>
  </cols>
  <sheetData>
    <row r="7" spans="1:8" s="44" customFormat="1" ht="12" customHeight="1" x14ac:dyDescent="0.35">
      <c r="A7" s="71" t="s">
        <v>90</v>
      </c>
      <c r="B7" s="71"/>
      <c r="C7" s="71"/>
      <c r="D7" s="43"/>
      <c r="E7" s="43"/>
      <c r="F7" s="43"/>
      <c r="G7" s="43"/>
      <c r="H7" s="43"/>
    </row>
    <row r="8" spans="1:8" s="44" customFormat="1" x14ac:dyDescent="0.35">
      <c r="A8" s="45"/>
      <c r="B8" s="45"/>
      <c r="C8" s="45"/>
      <c r="D8" s="43"/>
      <c r="E8" s="43"/>
      <c r="F8" s="43"/>
      <c r="G8" s="43"/>
      <c r="H8" s="43"/>
    </row>
    <row r="9" spans="1:8" s="46" customFormat="1" ht="18" customHeight="1" x14ac:dyDescent="0.35">
      <c r="A9" s="76" t="s">
        <v>25</v>
      </c>
      <c r="B9" s="77"/>
      <c r="C9" s="77"/>
      <c r="D9" s="77"/>
      <c r="E9" s="77"/>
      <c r="F9" s="77"/>
      <c r="G9" s="77"/>
      <c r="H9" s="77"/>
    </row>
    <row r="10" spans="1:8" s="44" customFormat="1" ht="12" customHeight="1" x14ac:dyDescent="0.35">
      <c r="A10" s="78" t="s">
        <v>91</v>
      </c>
      <c r="B10" s="78"/>
      <c r="C10" s="78"/>
      <c r="D10" s="78"/>
      <c r="E10" s="78"/>
      <c r="F10" s="78"/>
      <c r="G10" s="78"/>
      <c r="H10" s="78"/>
    </row>
    <row r="11" spans="1:8" s="44" customFormat="1" ht="12" customHeight="1" thickBot="1" x14ac:dyDescent="0.4">
      <c r="A11" s="47"/>
      <c r="B11" s="47"/>
      <c r="C11" s="47"/>
      <c r="D11" s="47"/>
      <c r="E11" s="47"/>
      <c r="F11" s="47"/>
      <c r="G11" s="47"/>
      <c r="H11" s="47"/>
    </row>
    <row r="12" spans="1:8" s="49" customFormat="1" ht="24" customHeight="1" thickBot="1" x14ac:dyDescent="0.4">
      <c r="A12" s="48" t="s">
        <v>31</v>
      </c>
      <c r="B12" s="48" t="s">
        <v>32</v>
      </c>
      <c r="C12" s="92" t="s">
        <v>65</v>
      </c>
      <c r="D12" s="93"/>
      <c r="E12" s="48" t="s">
        <v>28</v>
      </c>
      <c r="F12" s="48" t="s">
        <v>59</v>
      </c>
      <c r="G12" s="48" t="s">
        <v>26</v>
      </c>
      <c r="H12" s="48" t="s">
        <v>27</v>
      </c>
    </row>
    <row r="13" spans="1:8" s="49" customFormat="1" ht="156" customHeight="1" x14ac:dyDescent="0.35">
      <c r="A13" s="105" t="s">
        <v>0</v>
      </c>
      <c r="B13" s="103" t="s">
        <v>67</v>
      </c>
      <c r="C13" s="50" t="s">
        <v>68</v>
      </c>
      <c r="D13" s="51" t="s">
        <v>96</v>
      </c>
      <c r="E13" s="103" t="s">
        <v>64</v>
      </c>
      <c r="F13" s="100">
        <v>1</v>
      </c>
      <c r="G13" s="98"/>
      <c r="H13" s="96">
        <f>SUM(F13*G13)</f>
        <v>0</v>
      </c>
    </row>
    <row r="14" spans="1:8" s="49" customFormat="1" ht="60" customHeight="1" x14ac:dyDescent="0.35">
      <c r="A14" s="106"/>
      <c r="B14" s="104"/>
      <c r="C14" s="52" t="s">
        <v>69</v>
      </c>
      <c r="D14" s="53" t="s">
        <v>97</v>
      </c>
      <c r="E14" s="104"/>
      <c r="F14" s="101"/>
      <c r="G14" s="99"/>
      <c r="H14" s="97"/>
    </row>
    <row r="15" spans="1:8" s="49" customFormat="1" ht="72" customHeight="1" x14ac:dyDescent="0.35">
      <c r="A15" s="106"/>
      <c r="B15" s="104"/>
      <c r="C15" s="52" t="s">
        <v>70</v>
      </c>
      <c r="D15" s="54" t="s">
        <v>74</v>
      </c>
      <c r="E15" s="104"/>
      <c r="F15" s="101"/>
      <c r="G15" s="99"/>
      <c r="H15" s="97"/>
    </row>
    <row r="16" spans="1:8" s="49" customFormat="1" ht="24" customHeight="1" x14ac:dyDescent="0.35">
      <c r="A16" s="106"/>
      <c r="B16" s="104"/>
      <c r="C16" s="52" t="s">
        <v>71</v>
      </c>
      <c r="D16" s="54" t="s">
        <v>72</v>
      </c>
      <c r="E16" s="104"/>
      <c r="F16" s="101"/>
      <c r="G16" s="99"/>
      <c r="H16" s="97"/>
    </row>
    <row r="17" spans="1:9" s="49" customFormat="1" ht="24" customHeight="1" thickBot="1" x14ac:dyDescent="0.4">
      <c r="A17" s="106"/>
      <c r="B17" s="104"/>
      <c r="C17" s="55" t="s">
        <v>73</v>
      </c>
      <c r="D17" s="56" t="s">
        <v>75</v>
      </c>
      <c r="E17" s="104"/>
      <c r="F17" s="101"/>
      <c r="G17" s="99"/>
      <c r="H17" s="97"/>
    </row>
    <row r="18" spans="1:9" ht="12" customHeight="1" thickBot="1" x14ac:dyDescent="0.4">
      <c r="A18" s="79" t="s">
        <v>42</v>
      </c>
      <c r="B18" s="80"/>
      <c r="C18" s="80"/>
      <c r="D18" s="80"/>
      <c r="E18" s="80"/>
      <c r="F18" s="80"/>
      <c r="G18" s="81"/>
      <c r="H18" s="57">
        <f>SUM(H13)</f>
        <v>0</v>
      </c>
    </row>
    <row r="19" spans="1:9" ht="12" customHeight="1" thickBot="1" x14ac:dyDescent="0.4">
      <c r="A19" s="79" t="s">
        <v>43</v>
      </c>
      <c r="B19" s="80"/>
      <c r="C19" s="80"/>
      <c r="D19" s="80"/>
      <c r="E19" s="80"/>
      <c r="F19" s="80"/>
      <c r="G19" s="81"/>
      <c r="H19" s="61"/>
    </row>
    <row r="20" spans="1:9" ht="12" customHeight="1" thickBot="1" x14ac:dyDescent="0.4">
      <c r="A20" s="94" t="s">
        <v>44</v>
      </c>
      <c r="B20" s="95"/>
      <c r="C20" s="95"/>
      <c r="D20" s="95"/>
      <c r="E20" s="95"/>
      <c r="F20" s="95"/>
      <c r="G20" s="95"/>
      <c r="H20" s="57">
        <f>SUM(H18:H19)</f>
        <v>0</v>
      </c>
    </row>
    <row r="21" spans="1:9" ht="12" customHeight="1" x14ac:dyDescent="0.35">
      <c r="A21" s="87" t="s">
        <v>45</v>
      </c>
      <c r="B21" s="88"/>
      <c r="C21" s="89" t="s">
        <v>92</v>
      </c>
      <c r="D21" s="90"/>
      <c r="E21" s="90"/>
      <c r="F21" s="90"/>
      <c r="G21" s="90"/>
      <c r="H21" s="91"/>
    </row>
    <row r="22" spans="1:9" ht="12" customHeight="1" x14ac:dyDescent="0.35">
      <c r="A22" s="87" t="s">
        <v>15</v>
      </c>
      <c r="B22" s="88"/>
      <c r="C22" s="89" t="s">
        <v>93</v>
      </c>
      <c r="D22" s="90"/>
      <c r="E22" s="90"/>
      <c r="F22" s="90"/>
      <c r="G22" s="90"/>
      <c r="H22" s="91"/>
    </row>
    <row r="23" spans="1:9" ht="24" customHeight="1" thickBot="1" x14ac:dyDescent="0.4">
      <c r="A23" s="82" t="s">
        <v>94</v>
      </c>
      <c r="B23" s="83"/>
      <c r="C23" s="84" t="s">
        <v>95</v>
      </c>
      <c r="D23" s="85"/>
      <c r="E23" s="85"/>
      <c r="F23" s="85"/>
      <c r="G23" s="85"/>
      <c r="H23" s="86"/>
    </row>
    <row r="24" spans="1:9" s="44" customFormat="1" x14ac:dyDescent="0.35">
      <c r="A24" s="47"/>
      <c r="B24" s="47"/>
      <c r="C24" s="47"/>
      <c r="D24" s="47"/>
      <c r="E24" s="47"/>
      <c r="F24" s="47"/>
      <c r="G24" s="47"/>
      <c r="H24" s="47"/>
    </row>
    <row r="25" spans="1:9" s="44" customFormat="1" ht="12.75" customHeight="1" x14ac:dyDescent="0.35">
      <c r="A25" s="109" t="s">
        <v>57</v>
      </c>
      <c r="B25" s="109"/>
      <c r="C25" s="109"/>
      <c r="D25" s="59"/>
      <c r="E25" s="59"/>
      <c r="F25" s="108" t="s">
        <v>58</v>
      </c>
      <c r="G25" s="108"/>
      <c r="H25" s="108"/>
      <c r="I25" s="6"/>
    </row>
    <row r="26" spans="1:9" s="60" customFormat="1" ht="12" x14ac:dyDescent="0.35">
      <c r="A26" s="107"/>
      <c r="B26" s="107"/>
      <c r="C26" s="107"/>
      <c r="G26" s="102"/>
      <c r="H26" s="102"/>
    </row>
  </sheetData>
  <sheetProtection algorithmName="SHA-512" hashValue="XlWcCO+0Ms9u8xOIBBZ2+Uh/8XYXKPCzf4nNuwtGgZi6LciJDEBQWy35fvHezAzHVNrNpnoGfq+2J5qcgZLS+w==" saltValue="vV3cPMknDYvUS+M6du95Bg==" spinCount="100000" sheet="1" objects="1" scenarios="1"/>
  <protectedRanges>
    <protectedRange sqref="G18:G20 G21:G23" name="Raspon4_3"/>
  </protectedRanges>
  <mergeCells count="23">
    <mergeCell ref="G26:H26"/>
    <mergeCell ref="E13:E17"/>
    <mergeCell ref="A13:A17"/>
    <mergeCell ref="B13:B17"/>
    <mergeCell ref="A26:C26"/>
    <mergeCell ref="F25:H25"/>
    <mergeCell ref="A25:C25"/>
    <mergeCell ref="A7:C7"/>
    <mergeCell ref="A9:H9"/>
    <mergeCell ref="A10:H10"/>
    <mergeCell ref="A19:G19"/>
    <mergeCell ref="A23:B23"/>
    <mergeCell ref="C23:H23"/>
    <mergeCell ref="A18:G18"/>
    <mergeCell ref="A22:B22"/>
    <mergeCell ref="C22:H22"/>
    <mergeCell ref="C12:D12"/>
    <mergeCell ref="A20:G20"/>
    <mergeCell ref="A21:B21"/>
    <mergeCell ref="C21:H21"/>
    <mergeCell ref="H13:H17"/>
    <mergeCell ref="G13:G17"/>
    <mergeCell ref="F13:F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Poziv na dostavu ponude</vt:lpstr>
      <vt:lpstr>Privitak 1.</vt:lpstr>
      <vt:lpstr>Privitak 2.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 Kruljac</dc:creator>
  <cp:lastModifiedBy>vkruljac</cp:lastModifiedBy>
  <cp:lastPrinted>2023-03-01T09:44:21Z</cp:lastPrinted>
  <dcterms:created xsi:type="dcterms:W3CDTF">2015-01-15T09:53:58Z</dcterms:created>
  <dcterms:modified xsi:type="dcterms:W3CDTF">2023-03-01T12:39:17Z</dcterms:modified>
</cp:coreProperties>
</file>