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C:\Users\vkruljac\Documents\Sveučilište\Javna nabava\Jednostavna nabava\Roba\Proizvodi za čišćenje, higijenske potrebe i njegu\"/>
    </mc:Choice>
  </mc:AlternateContent>
  <xr:revisionPtr revIDLastSave="0" documentId="13_ncr:1_{2E8FD83A-3416-4158-AA8F-9449FEB806BC}" xr6:coauthVersionLast="47" xr6:coauthVersionMax="47" xr10:uidLastSave="{00000000-0000-0000-0000-000000000000}"/>
  <bookViews>
    <workbookView xWindow="-120" yWindow="-120" windowWidth="29040" windowHeight="15840" xr2:uid="{00000000-000D-0000-FFFF-FFFF00000000}"/>
  </bookViews>
  <sheets>
    <sheet name="Poziv na dostavu ponude" sheetId="1" r:id="rId1"/>
    <sheet name="Privitak 1." sheetId="15" r:id="rId2"/>
    <sheet name="Privitak 2." sheetId="1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250" i="13" l="1"/>
  <c r="J250" i="13" s="1"/>
  <c r="H249" i="13"/>
  <c r="J249" i="13" s="1"/>
  <c r="H248" i="13"/>
  <c r="J248" i="13" s="1"/>
  <c r="H247" i="13"/>
  <c r="J247" i="13" s="1"/>
  <c r="H246" i="13"/>
  <c r="J246" i="13" s="1"/>
  <c r="H245" i="13"/>
  <c r="J245" i="13" s="1"/>
  <c r="H253" i="13"/>
  <c r="J253" i="13" s="1"/>
  <c r="H252" i="13"/>
  <c r="J252" i="13" s="1"/>
  <c r="H251" i="13"/>
  <c r="J251" i="13" s="1"/>
  <c r="H227" i="13"/>
  <c r="J227" i="13" s="1"/>
  <c r="H226" i="13"/>
  <c r="J226" i="13" s="1"/>
  <c r="H225" i="13"/>
  <c r="J225" i="13" s="1"/>
  <c r="H224" i="13"/>
  <c r="J224" i="13" s="1"/>
  <c r="H223" i="13"/>
  <c r="J223" i="13" s="1"/>
  <c r="H222" i="13"/>
  <c r="J222" i="13" s="1"/>
  <c r="H221" i="13"/>
  <c r="J221" i="13" s="1"/>
  <c r="H220" i="13"/>
  <c r="J220" i="13" s="1"/>
  <c r="H219" i="13"/>
  <c r="J219" i="13" s="1"/>
  <c r="H218" i="13"/>
  <c r="J218" i="13" s="1"/>
  <c r="H237" i="13"/>
  <c r="J237" i="13" s="1"/>
  <c r="H236" i="13"/>
  <c r="J236" i="13" s="1"/>
  <c r="H235" i="13"/>
  <c r="J235" i="13" s="1"/>
  <c r="H234" i="13"/>
  <c r="J234" i="13" s="1"/>
  <c r="H233" i="13"/>
  <c r="J233" i="13" s="1"/>
  <c r="H232" i="13"/>
  <c r="J232" i="13" s="1"/>
  <c r="H231" i="13"/>
  <c r="J231" i="13" s="1"/>
  <c r="H230" i="13"/>
  <c r="J230" i="13" s="1"/>
  <c r="H229" i="13"/>
  <c r="J229" i="13" s="1"/>
  <c r="H228" i="13"/>
  <c r="J228" i="13" s="1"/>
  <c r="H242" i="13"/>
  <c r="J242" i="13" s="1"/>
  <c r="H241" i="13"/>
  <c r="J241" i="13" s="1"/>
  <c r="H240" i="13"/>
  <c r="J240" i="13" s="1"/>
  <c r="H239" i="13"/>
  <c r="J239" i="13" s="1"/>
  <c r="H238" i="13"/>
  <c r="J238" i="13" s="1"/>
  <c r="H198" i="13"/>
  <c r="J198" i="13" s="1"/>
  <c r="H197" i="13"/>
  <c r="J197" i="13" s="1"/>
  <c r="H195" i="13"/>
  <c r="J195" i="13" s="1"/>
  <c r="H194" i="13"/>
  <c r="J194" i="13" s="1"/>
  <c r="H193" i="13"/>
  <c r="J193" i="13" s="1"/>
  <c r="H192" i="13"/>
  <c r="J192" i="13" s="1"/>
  <c r="H191" i="13"/>
  <c r="J191" i="13" s="1"/>
  <c r="H190" i="13"/>
  <c r="J190" i="13" s="1"/>
  <c r="H189" i="13"/>
  <c r="J189" i="13" s="1"/>
  <c r="H188" i="13"/>
  <c r="J188" i="13" s="1"/>
  <c r="H187" i="13"/>
  <c r="J187" i="13" s="1"/>
  <c r="H186" i="13"/>
  <c r="J186" i="13" s="1"/>
  <c r="H185" i="13"/>
  <c r="J185" i="13" s="1"/>
  <c r="H184" i="13"/>
  <c r="J184" i="13" s="1"/>
  <c r="H183" i="13"/>
  <c r="J183" i="13" s="1"/>
  <c r="H182" i="13"/>
  <c r="J182" i="13" s="1"/>
  <c r="H175" i="13"/>
  <c r="J175" i="13" s="1"/>
  <c r="H174" i="13"/>
  <c r="J174" i="13" s="1"/>
  <c r="H173" i="13"/>
  <c r="J173" i="13" s="1"/>
  <c r="H172" i="13"/>
  <c r="J172" i="13" s="1"/>
  <c r="H171" i="13"/>
  <c r="J171" i="13" s="1"/>
  <c r="H170" i="13"/>
  <c r="J170" i="13" s="1"/>
  <c r="H169" i="13"/>
  <c r="J169" i="13" s="1"/>
  <c r="H168" i="13"/>
  <c r="J168" i="13" s="1"/>
  <c r="H167" i="13"/>
  <c r="J167" i="13" s="1"/>
  <c r="H166" i="13"/>
  <c r="J166" i="13" s="1"/>
  <c r="H165" i="13"/>
  <c r="J165" i="13" s="1"/>
  <c r="H164" i="13"/>
  <c r="J164" i="13" s="1"/>
  <c r="H163" i="13"/>
  <c r="J163" i="13" s="1"/>
  <c r="H162" i="13"/>
  <c r="J162" i="13" s="1"/>
  <c r="H161" i="13"/>
  <c r="J161" i="13" s="1"/>
  <c r="H160" i="13"/>
  <c r="J160" i="13" s="1"/>
  <c r="H159" i="13"/>
  <c r="J159" i="13" s="1"/>
  <c r="H158" i="13"/>
  <c r="J158" i="13" s="1"/>
  <c r="H157" i="13"/>
  <c r="J157" i="13" s="1"/>
  <c r="H156" i="13"/>
  <c r="J156" i="13" s="1"/>
  <c r="H155" i="13"/>
  <c r="J155" i="13" s="1"/>
  <c r="H154" i="13"/>
  <c r="J154" i="13" s="1"/>
  <c r="H153" i="13"/>
  <c r="J153" i="13" s="1"/>
  <c r="H152" i="13"/>
  <c r="J152" i="13" s="1"/>
  <c r="H151" i="13"/>
  <c r="J151" i="13" s="1"/>
  <c r="H150" i="13"/>
  <c r="J150" i="13" s="1"/>
  <c r="H149" i="13"/>
  <c r="J149" i="13" s="1"/>
  <c r="H148" i="13"/>
  <c r="J148" i="13" s="1"/>
  <c r="H207" i="13"/>
  <c r="J207" i="13" s="1"/>
  <c r="H206" i="13"/>
  <c r="J206" i="13" s="1"/>
  <c r="H205" i="13"/>
  <c r="J205" i="13" s="1"/>
  <c r="H204" i="13"/>
  <c r="J204" i="13" s="1"/>
  <c r="H203" i="13"/>
  <c r="J203" i="13" s="1"/>
  <c r="H202" i="13"/>
  <c r="J202" i="13" s="1"/>
  <c r="H201" i="13"/>
  <c r="J201" i="13" s="1"/>
  <c r="H200" i="13"/>
  <c r="J200" i="13" s="1"/>
  <c r="H199" i="13"/>
  <c r="J199" i="13" s="1"/>
  <c r="H181" i="13"/>
  <c r="J181" i="13" s="1"/>
  <c r="H180" i="13"/>
  <c r="J180" i="13" s="1"/>
  <c r="H179" i="13"/>
  <c r="J179" i="13" s="1"/>
  <c r="H178" i="13"/>
  <c r="J178" i="13" s="1"/>
  <c r="H176" i="13"/>
  <c r="J176" i="13" s="1"/>
  <c r="H214" i="13"/>
  <c r="J214" i="13" s="1"/>
  <c r="H213" i="13"/>
  <c r="J213" i="13" s="1"/>
  <c r="H212" i="13"/>
  <c r="J212" i="13" s="1"/>
  <c r="H211" i="13"/>
  <c r="J211" i="13" s="1"/>
  <c r="H210" i="13"/>
  <c r="J210" i="13" s="1"/>
  <c r="H209" i="13"/>
  <c r="J209" i="13" s="1"/>
  <c r="H208" i="13"/>
  <c r="J208" i="13" s="1"/>
  <c r="H243" i="13"/>
  <c r="J243" i="13" s="1"/>
  <c r="H217" i="13"/>
  <c r="J217" i="13" s="1"/>
  <c r="H216" i="13"/>
  <c r="J216" i="13" s="1"/>
  <c r="H215" i="13"/>
  <c r="J215" i="13" s="1"/>
  <c r="H56" i="13" l="1"/>
  <c r="J56" i="13" s="1"/>
  <c r="H97" i="13"/>
  <c r="J97" i="13" s="1"/>
  <c r="H96" i="13"/>
  <c r="J96" i="13" s="1"/>
  <c r="H95" i="13"/>
  <c r="J95" i="13" s="1"/>
  <c r="H94" i="13"/>
  <c r="J94" i="13" s="1"/>
  <c r="H93" i="13"/>
  <c r="J93" i="13" s="1"/>
  <c r="H92" i="13"/>
  <c r="J92" i="13" s="1"/>
  <c r="H91" i="13"/>
  <c r="J91" i="13" s="1"/>
  <c r="H90" i="13"/>
  <c r="J90" i="13" s="1"/>
  <c r="H89" i="13"/>
  <c r="J89" i="13" s="1"/>
  <c r="H88" i="13"/>
  <c r="J88" i="13" s="1"/>
  <c r="H87" i="13"/>
  <c r="J87" i="13" s="1"/>
  <c r="H86" i="13"/>
  <c r="J86" i="13" s="1"/>
  <c r="H85" i="13"/>
  <c r="J85" i="13" s="1"/>
  <c r="H84" i="13"/>
  <c r="J84" i="13" s="1"/>
  <c r="H83" i="13"/>
  <c r="J83" i="13" s="1"/>
  <c r="H82" i="13"/>
  <c r="J82" i="13" s="1"/>
  <c r="H81" i="13"/>
  <c r="J81" i="13" s="1"/>
  <c r="H80" i="13"/>
  <c r="J80" i="13" s="1"/>
  <c r="H79" i="13"/>
  <c r="J79" i="13" s="1"/>
  <c r="H78" i="13"/>
  <c r="J78" i="13" s="1"/>
  <c r="H77" i="13"/>
  <c r="J77" i="13" s="1"/>
  <c r="H76" i="13"/>
  <c r="J76" i="13" s="1"/>
  <c r="H75" i="13"/>
  <c r="J75" i="13" s="1"/>
  <c r="H74" i="13"/>
  <c r="J74" i="13" s="1"/>
  <c r="H73" i="13"/>
  <c r="J73" i="13" s="1"/>
  <c r="H72" i="13"/>
  <c r="J72" i="13" s="1"/>
  <c r="H71" i="13"/>
  <c r="J71" i="13" s="1"/>
  <c r="H70" i="13"/>
  <c r="J70" i="13" s="1"/>
  <c r="H69" i="13"/>
  <c r="J69" i="13" s="1"/>
  <c r="H68" i="13"/>
  <c r="J68" i="13" s="1"/>
  <c r="H67" i="13"/>
  <c r="J67" i="13" s="1"/>
  <c r="H66" i="13"/>
  <c r="J66" i="13" s="1"/>
  <c r="H65" i="13"/>
  <c r="J65" i="13" s="1"/>
  <c r="H64" i="13"/>
  <c r="J64" i="13" s="1"/>
  <c r="H63" i="13"/>
  <c r="J63" i="13" s="1"/>
  <c r="H62" i="13"/>
  <c r="J62" i="13" s="1"/>
  <c r="H61" i="13"/>
  <c r="J61" i="13" s="1"/>
  <c r="H60" i="13"/>
  <c r="J60" i="13" s="1"/>
  <c r="H59" i="13"/>
  <c r="J59" i="13" s="1"/>
  <c r="H58" i="13"/>
  <c r="J58" i="13" s="1"/>
  <c r="H57" i="13"/>
  <c r="J57" i="13" s="1"/>
  <c r="H55" i="13"/>
  <c r="J55" i="13" s="1"/>
  <c r="H54" i="13"/>
  <c r="J54" i="13" s="1"/>
  <c r="H53" i="13"/>
  <c r="J53" i="13" s="1"/>
  <c r="H52" i="13"/>
  <c r="J52" i="13" s="1"/>
  <c r="H51" i="13"/>
  <c r="J51" i="13" s="1"/>
  <c r="H50" i="13"/>
  <c r="J50" i="13" s="1"/>
  <c r="H49" i="13"/>
  <c r="J49" i="13" s="1"/>
  <c r="H48" i="13"/>
  <c r="J48" i="13" s="1"/>
  <c r="H47" i="13"/>
  <c r="J47" i="13" s="1"/>
  <c r="H46" i="13"/>
  <c r="J46" i="13" s="1"/>
  <c r="H45" i="13"/>
  <c r="J45" i="13" s="1"/>
  <c r="H44" i="13"/>
  <c r="J44" i="13" s="1"/>
  <c r="H43" i="13"/>
  <c r="J43" i="13" s="1"/>
  <c r="H124" i="13"/>
  <c r="J124" i="13" s="1"/>
  <c r="H123" i="13"/>
  <c r="J123" i="13" s="1"/>
  <c r="H122" i="13"/>
  <c r="J122" i="13" s="1"/>
  <c r="H121" i="13"/>
  <c r="J121" i="13" s="1"/>
  <c r="H120" i="13"/>
  <c r="J120" i="13" s="1"/>
  <c r="H119" i="13"/>
  <c r="J119" i="13" s="1"/>
  <c r="H118" i="13"/>
  <c r="J118" i="13" s="1"/>
  <c r="H117" i="13"/>
  <c r="J117" i="13" s="1"/>
  <c r="H116" i="13"/>
  <c r="J116" i="13" s="1"/>
  <c r="H115" i="13"/>
  <c r="J115" i="13" s="1"/>
  <c r="H114" i="13"/>
  <c r="J114" i="13" s="1"/>
  <c r="H113" i="13"/>
  <c r="J113" i="13" s="1"/>
  <c r="H112" i="13"/>
  <c r="J112" i="13" s="1"/>
  <c r="H111" i="13"/>
  <c r="J111" i="13" s="1"/>
  <c r="H110" i="13"/>
  <c r="J110" i="13" s="1"/>
  <c r="H109" i="13"/>
  <c r="J109" i="13" s="1"/>
  <c r="H108" i="13"/>
  <c r="J108" i="13" s="1"/>
  <c r="H107" i="13"/>
  <c r="J107" i="13" s="1"/>
  <c r="H106" i="13"/>
  <c r="J106" i="13" s="1"/>
  <c r="H105" i="13"/>
  <c r="J105" i="13" s="1"/>
  <c r="H104" i="13"/>
  <c r="J104" i="13" s="1"/>
  <c r="H103" i="13"/>
  <c r="J103" i="13" s="1"/>
  <c r="H102" i="13"/>
  <c r="J102" i="13" s="1"/>
  <c r="H101" i="13"/>
  <c r="J101" i="13" s="1"/>
  <c r="H100" i="13"/>
  <c r="J100" i="13" s="1"/>
  <c r="H99" i="13"/>
  <c r="J99" i="13" s="1"/>
  <c r="H98" i="13"/>
  <c r="J98" i="13" s="1"/>
  <c r="H138" i="13"/>
  <c r="J138" i="13" s="1"/>
  <c r="H137" i="13"/>
  <c r="J137" i="13" s="1"/>
  <c r="H136" i="13"/>
  <c r="J136" i="13" s="1"/>
  <c r="H135" i="13"/>
  <c r="J135" i="13" s="1"/>
  <c r="H134" i="13"/>
  <c r="J134" i="13" s="1"/>
  <c r="H133" i="13"/>
  <c r="J133" i="13" s="1"/>
  <c r="H132" i="13"/>
  <c r="J132" i="13" s="1"/>
  <c r="H131" i="13"/>
  <c r="J131" i="13" s="1"/>
  <c r="H130" i="13"/>
  <c r="J130" i="13" s="1"/>
  <c r="H129" i="13"/>
  <c r="J129" i="13" s="1"/>
  <c r="H128" i="13"/>
  <c r="J128" i="13" s="1"/>
  <c r="H127" i="13"/>
  <c r="J127" i="13" s="1"/>
  <c r="H126" i="13"/>
  <c r="J126" i="13" s="1"/>
  <c r="H125" i="13"/>
  <c r="J125" i="13" s="1"/>
  <c r="H145" i="13"/>
  <c r="J145" i="13" s="1"/>
  <c r="H144" i="13"/>
  <c r="J144" i="13" s="1"/>
  <c r="H143" i="13"/>
  <c r="J143" i="13" s="1"/>
  <c r="H142" i="13"/>
  <c r="J142" i="13" s="1"/>
  <c r="H141" i="13"/>
  <c r="J141" i="13" s="1"/>
  <c r="H140" i="13"/>
  <c r="J140" i="13" s="1"/>
  <c r="H139" i="13"/>
  <c r="J139" i="13" s="1"/>
  <c r="H33" i="13"/>
  <c r="J33" i="13" s="1"/>
  <c r="H32" i="13"/>
  <c r="J32" i="13" s="1"/>
  <c r="H31" i="13"/>
  <c r="J31" i="13" s="1"/>
  <c r="H30" i="13"/>
  <c r="J30" i="13" s="1"/>
  <c r="H29" i="13"/>
  <c r="J29" i="13" s="1"/>
  <c r="H28" i="13"/>
  <c r="J28" i="13" s="1"/>
  <c r="H27" i="13"/>
  <c r="J27" i="13" s="1"/>
  <c r="H26" i="13"/>
  <c r="J26" i="13" s="1"/>
  <c r="H25" i="13"/>
  <c r="J25" i="13" s="1"/>
  <c r="H24" i="13"/>
  <c r="J24" i="13" s="1"/>
  <c r="H23" i="13"/>
  <c r="J23" i="13" s="1"/>
  <c r="H22" i="13"/>
  <c r="J22" i="13" s="1"/>
  <c r="H21" i="13"/>
  <c r="J21" i="13" s="1"/>
  <c r="H20" i="13"/>
  <c r="J20" i="13" s="1"/>
  <c r="H19" i="13"/>
  <c r="J19" i="13" s="1"/>
  <c r="H18" i="13"/>
  <c r="J18" i="13" s="1"/>
  <c r="H41" i="13"/>
  <c r="J41" i="13" s="1"/>
  <c r="H40" i="13"/>
  <c r="J40" i="13" s="1"/>
  <c r="H39" i="13"/>
  <c r="J39" i="13" s="1"/>
  <c r="H38" i="13"/>
  <c r="J38" i="13" s="1"/>
  <c r="H37" i="13"/>
  <c r="J37" i="13" s="1"/>
  <c r="H36" i="13"/>
  <c r="J36" i="13" s="1"/>
  <c r="H35" i="13"/>
  <c r="J35" i="13" s="1"/>
  <c r="H34" i="13"/>
  <c r="J34" i="13" s="1"/>
  <c r="H244" i="13"/>
  <c r="J244" i="13" s="1"/>
  <c r="H147" i="13"/>
  <c r="J147" i="13" s="1"/>
  <c r="H146" i="13"/>
  <c r="J146" i="13" s="1"/>
  <c r="H42" i="13"/>
  <c r="J42" i="13" s="1"/>
  <c r="H255" i="13"/>
  <c r="J255" i="13" s="1"/>
  <c r="H254" i="13"/>
  <c r="J254" i="13" s="1"/>
  <c r="H256" i="13"/>
  <c r="J256" i="13" s="1"/>
  <c r="H258" i="13"/>
  <c r="J258" i="13" s="1"/>
  <c r="H17" i="13" l="1"/>
  <c r="J17" i="13" s="1"/>
  <c r="H16" i="13"/>
  <c r="J16" i="13" s="1"/>
  <c r="H15" i="13"/>
  <c r="J15" i="13" l="1"/>
  <c r="J259" i="13" s="1"/>
  <c r="B43" i="15" l="1"/>
  <c r="J261" i="13" l="1"/>
</calcChain>
</file>

<file path=xl/sharedStrings.xml><?xml version="1.0" encoding="utf-8"?>
<sst xmlns="http://schemas.openxmlformats.org/spreadsheetml/2006/main" count="842" uniqueCount="634">
  <si>
    <t>1.</t>
  </si>
  <si>
    <t>Naziv:</t>
  </si>
  <si>
    <t>Sjedište:</t>
  </si>
  <si>
    <t>Tel:</t>
  </si>
  <si>
    <t>PONUDITELJ</t>
  </si>
  <si>
    <t>Adresa za dostavu pošte:</t>
  </si>
  <si>
    <t>OIB ili nacionalni identifikacijski br:</t>
  </si>
  <si>
    <t>Je li u sustavu PDV-a:</t>
  </si>
  <si>
    <t>Kontakt osoba:</t>
  </si>
  <si>
    <t>Naziv zajednice ponuditelja čiji je član:</t>
  </si>
  <si>
    <t>Član zajednice ponuditelja koji je ovlašten za komunikaciju s naručiteljicom:</t>
  </si>
  <si>
    <t>PODIZVODITELJ</t>
  </si>
  <si>
    <t>Predmet:</t>
  </si>
  <si>
    <t>Količina:</t>
  </si>
  <si>
    <t>Vrijednost:</t>
  </si>
  <si>
    <t>PONUDA</t>
  </si>
  <si>
    <t>Cijena ponude bez PDV-a (brojkama):</t>
  </si>
  <si>
    <t>Cijena ponude bez PDV-a (slovima):</t>
  </si>
  <si>
    <t>Iznos PDV-a (brojkama):</t>
  </si>
  <si>
    <t>Iznos PDV-a (slovima):</t>
  </si>
  <si>
    <t>Cijena ponude s PDV-om (brojkama):</t>
  </si>
  <si>
    <t>Cijena ponude s PDV-om (slovima):</t>
  </si>
  <si>
    <t xml:space="preserve">Promjenjivost cijene: </t>
  </si>
  <si>
    <t xml:space="preserve">Rok valjanosti ponude: </t>
  </si>
  <si>
    <t>TROŠKOVNIK</t>
  </si>
  <si>
    <t>POJEDINAČNA CIJENA BEZ PDV-A</t>
  </si>
  <si>
    <t>UKUPNA CIJENA BEZ PDV-A</t>
  </si>
  <si>
    <t>JEDINICA MJERE</t>
  </si>
  <si>
    <t>POZIV NA DOSTAVU PONUDE</t>
  </si>
  <si>
    <t>Poštovani,</t>
  </si>
  <si>
    <t>BR.</t>
  </si>
  <si>
    <t>STAVKA</t>
  </si>
  <si>
    <t>Postotni dio ugovora koji se daje u podugovor:</t>
  </si>
  <si>
    <t>cijena je nepromjenjiva za cijelo vrijeme trajanja ugovora</t>
  </si>
  <si>
    <t>Nakon isteka roka za dostavu ponude, stručno povjerenstvo naručitelja za provedbu ove nabave pregledat će i ocijeniti ponudu. Ukoliko posljednje spremanje Ponudbenog lista i(ili) Troškovnika neće biti obavljeno prije početka roka za dostavu ponude, ponuda će biti odbijena.</t>
  </si>
  <si>
    <t>NARUČITELJ</t>
  </si>
  <si>
    <t>Sveučilište Sjever</t>
  </si>
  <si>
    <t>Trg Dr. Žarka Dolinara 1, 48000 Koprivnica</t>
  </si>
  <si>
    <t>IBAN:</t>
  </si>
  <si>
    <t>E-mail adresa:</t>
  </si>
  <si>
    <t>Evidencijski broj Plana nabave:</t>
  </si>
  <si>
    <t>IZNOS PDV-A:</t>
  </si>
  <si>
    <t>Rok isporuke:</t>
  </si>
  <si>
    <r>
      <t>Sandra Sever</t>
    </r>
    <r>
      <rPr>
        <sz val="9"/>
        <rFont val="UniN Reg"/>
        <family val="3"/>
      </rPr>
      <t>, v. r.</t>
    </r>
  </si>
  <si>
    <t>Ponuda se sastoji od ispunjenih otključanih ružičastih ćelija Ponudbenog lista i Troškovnika u Microsoft Excelu iz privitka ovog Poziva.</t>
  </si>
  <si>
    <t>Stručno povjerenstvo naručitelja:</t>
  </si>
  <si>
    <r>
      <t xml:space="preserve">1. </t>
    </r>
    <r>
      <rPr>
        <u/>
        <sz val="9"/>
        <rFont val="UniN Reg"/>
        <family val="3"/>
      </rPr>
      <t>https://www.unin.hr/category/javna_nabava/</t>
    </r>
  </si>
  <si>
    <t>PONUDBENI LIST</t>
  </si>
  <si>
    <t>Mjesto i datum sastavljanja ponude:</t>
  </si>
  <si>
    <t>Ime i prezime osobe ovlaštene za zastupanje:</t>
  </si>
  <si>
    <t>U cijenu ponude bez PDV-a moraju biti uračunati svi posebni porezi, trošarine, carine i ostali troškovi, ako postoje, te popusti.</t>
  </si>
  <si>
    <t>Dostaviti:</t>
  </si>
  <si>
    <t>do 60 dana od dana otvaranja ponuda</t>
  </si>
  <si>
    <t>UKUPNA CIJENA BEZ PDV-A:</t>
  </si>
  <si>
    <t>UKUPNA CIJENA S PDV-OM:</t>
  </si>
  <si>
    <t>2. bjanko zadužnice potvrđene kod javnog bilježnika, a</t>
  </si>
  <si>
    <t>naručitelj će vratiti isporučitelju nenaplaćeni dio jamstva u roku do najviše 40 dana duljem od isteka ugovorenog roka isporuke predmeta nabave uz zadržavanje preslike bjanko zadužnice.</t>
  </si>
  <si>
    <t>Ugovor se može izmijeniti tijekom njegovog trajanja bez provedbe nove nabave:</t>
  </si>
  <si>
    <t>1. radi dodatne nabave od prvotnog ugovaratelja za kojom se ukazala potreba, a nije bila uključena u prvotnu nabavu, ako promjena ugovaratelja</t>
  </si>
  <si>
    <t>a. nije moguća zbog ekonomskih ili tehničkih razloga kao što su zahtjevi za međuzamjenjivošću i interoperabilnošću s predmetom nabave koji je nabavljen u okviru prvotne nabave te</t>
  </si>
  <si>
    <t>b. prouzročila bi naručitelju značajne poteškoće ili znatno povećavanje troškova;</t>
  </si>
  <si>
    <t>2. ako su ukupno ispunjeni sljedeći uvjeti</t>
  </si>
  <si>
    <t>a. do potrebe za izmjenom došlo je zbog okolnosti koje naručitelj nije mogao predvidjeti i</t>
  </si>
  <si>
    <t>b. izmjenom se ne mijenja cjelokupna priroda ugovora;</t>
  </si>
  <si>
    <t>3. zbog općeg ili djelomičnoga pravnog sljedništva prvotnog ugovaratelja, nakon restrukturiranja, uključujući preuzimanje, spajanje, stjecanje ili insolventnost, od strane drugoga gospodarskog subjekta koji ispunjava prvotno utvrđene kriterije odabira gospodarskog subjekta, pod uvjetom da to ne predstavlja drugu značajnu izmjenu ugovora;</t>
  </si>
  <si>
    <t>4. zbog obveze neposrednog plaćanja podugovarateljima;</t>
  </si>
  <si>
    <t>5. ako se izmjenom ne unose uvjeti koji bi, da su bili dio prvotne nabave, dopustili prihvaćanje</t>
  </si>
  <si>
    <t>a. gospodarskih subjekata različitih od prvotno odabranog,</t>
  </si>
  <si>
    <t>b. ponuda različitih od prvotno prihvaćene ili</t>
  </si>
  <si>
    <t>c. dodatnih sudionika u nabavu;</t>
  </si>
  <si>
    <t>6. ako se izmjenom ne mijenja ekonomsku ravnotežu ugovora u korist ugovaratelja na način koji nije predviđen prvotnim ugovorom;</t>
  </si>
  <si>
    <t>7. ako se izmjenom ne povećava značajno opseg ugovora kao i</t>
  </si>
  <si>
    <t xml:space="preserve">8. ako novi ugovaratelj ne zamijeni onoga kojem je naručitelj prvotno dodijelio ugovor, izuzev u slučajevima iz t. 3-4, pri čemu ukupno povećanje cijene ne smije biti veće od 50% vrijednosti prvotnog ugovora i ukupna vrijednost ugovora bez PDV-a mora biti manja od praga javne nabave, a ako je učinjeno nekoliko uzastopnih izmjena, ograničenje do 50% vrijednosti prvotnog ugovora procjenjuje se na temelju neto ukupne vrijednosti svih uzastopnih izmjena. </t>
  </si>
  <si>
    <t>2.</t>
  </si>
  <si>
    <t>3.</t>
  </si>
  <si>
    <r>
      <t xml:space="preserve">Kako bi štetu prouzročenu neispunjenjem, neurednim ispunjenjem ili zakašnjenjem u ispunjenju ugovora od strane isporučitelja, nakon pisanog upozorenja, naručitelj naknadio iz jamstva, ako vrijednost ugovora bez PDV-a bude iznosila najmanje </t>
    </r>
    <r>
      <rPr>
        <u/>
        <sz val="9"/>
        <rFont val="UniN Reg"/>
        <family val="3"/>
      </rPr>
      <t>5.000.00 €</t>
    </r>
    <r>
      <rPr>
        <sz val="9"/>
        <rFont val="UniN Reg"/>
        <family val="3"/>
      </rPr>
      <t>, u roku do 10 dana od sklapanja ugovora isporučitelj će dostaviti naručitelju jamstvo za uredno ispunjenje ugovora u iznosu od 10% ugovorene vrijednosti bez PDV-a u obliku:</t>
    </r>
  </si>
  <si>
    <t>Razni kemijski proizvodi za sestrinstvo i prehrambenu industriju</t>
  </si>
  <si>
    <t>Sveučilište Sjever, Sveučilišni centar Koprivnica, Odjel za prehrambenu tehnologiju, Trg dr. Žarka Dolinara 1, 48000 Koprivnica</t>
  </si>
  <si>
    <t>Odjel za sestrinstvo</t>
  </si>
  <si>
    <t>Odjel za prehrambenu tehnologiju</t>
  </si>
  <si>
    <t>Ukupno</t>
  </si>
  <si>
    <t>KEMIKALIJE</t>
  </si>
  <si>
    <t>Silikagel za kolonsku kromatografiju</t>
  </si>
  <si>
    <t>pak. od 1 kg</t>
  </si>
  <si>
    <t>Limunska kiselina monohidrat, p a.</t>
  </si>
  <si>
    <t>pak. od 1.000 g</t>
  </si>
  <si>
    <t>Srebro nitrat 0,1 mol/l (0,1 N), titrival</t>
  </si>
  <si>
    <t>pak. za 1 l</t>
  </si>
  <si>
    <t>4.</t>
  </si>
  <si>
    <t>Izoamilni alkohol 99 + % Normapur anal. reagens</t>
  </si>
  <si>
    <t>pak. od 1 l</t>
  </si>
  <si>
    <t>5.</t>
  </si>
  <si>
    <t>Kalijev kromat, ACS, 99,0 % min.</t>
  </si>
  <si>
    <t>pak. od 100 g</t>
  </si>
  <si>
    <t>6.</t>
  </si>
  <si>
    <t>Natrijev oksalat, 99,5 + %</t>
  </si>
  <si>
    <t>7.</t>
  </si>
  <si>
    <t>Pelargonidin-3-O-rutinoside chloride</t>
  </si>
  <si>
    <t>pak. od 5 mg</t>
  </si>
  <si>
    <t>8.</t>
  </si>
  <si>
    <t>Pelargonidin 3-glukozid klorid referentna tvar</t>
  </si>
  <si>
    <t>pak. od 10 mg s deklaracijom o točnoj odvazi pakiranja</t>
  </si>
  <si>
    <t>9.</t>
  </si>
  <si>
    <t>Klorgenska kiselina, primarni farmeceutski standard</t>
  </si>
  <si>
    <t xml:space="preserve"> pak. od 25 mg</t>
  </si>
  <si>
    <t>10.</t>
  </si>
  <si>
    <t xml:space="preserve"> 4-hidroksibenzojeva kiselina</t>
  </si>
  <si>
    <t xml:space="preserve"> pak. od 50 mg</t>
  </si>
  <si>
    <t>11.</t>
  </si>
  <si>
    <t>Trans-p-kumarinska kiselina, analitički standard 3</t>
  </si>
  <si>
    <t>12.</t>
  </si>
  <si>
    <t>pak. od 5 g</t>
  </si>
  <si>
    <t>13.</t>
  </si>
  <si>
    <t>4-Hidroksi-3-metoksicinaminska kiselina, mješavina izomera, analitički standard</t>
  </si>
  <si>
    <t xml:space="preserve"> pak. od 100 mg</t>
  </si>
  <si>
    <t>14.</t>
  </si>
  <si>
    <t>Kafeinska kiselina, ≥ 98,0 % (HPLC), kristalna</t>
  </si>
  <si>
    <t>15.</t>
  </si>
  <si>
    <t xml:space="preserve"> pak. od 10 mg</t>
  </si>
  <si>
    <t>16.</t>
  </si>
  <si>
    <t>Kvercetin, farmaceutski sekundarni standard, slijediv do USP-a, Europska farmakopeja</t>
  </si>
  <si>
    <t>pak. od 1 g</t>
  </si>
  <si>
    <t>17.</t>
  </si>
  <si>
    <t>Octena kiselina, p. a.</t>
  </si>
  <si>
    <t>18.</t>
  </si>
  <si>
    <t>19.</t>
  </si>
  <si>
    <t>20.</t>
  </si>
  <si>
    <t>21.</t>
  </si>
  <si>
    <t>Dušična kiselina min. 65 %, p. a.</t>
  </si>
  <si>
    <t>Fosforna kiselina , min. 85 %, p. a.</t>
  </si>
  <si>
    <t>Perklorna kiselina, min. 70 %, p. a.</t>
  </si>
  <si>
    <t>Sumporna kiselina, min. 96 %, p. a.</t>
  </si>
  <si>
    <t>22.</t>
  </si>
  <si>
    <t>Natrijev karbonat, bezvodni, p. a.</t>
  </si>
  <si>
    <t>pak. od 500 g</t>
  </si>
  <si>
    <t>23.</t>
  </si>
  <si>
    <t>Natrijev acetat trihidrat, p. a.</t>
  </si>
  <si>
    <t>24.</t>
  </si>
  <si>
    <t>pak. od 250 g</t>
  </si>
  <si>
    <t>25.</t>
  </si>
  <si>
    <t>Natrij hidroksid, p. a.</t>
  </si>
  <si>
    <t>Aluminij klorid heksahidrat, p. a.</t>
  </si>
  <si>
    <t>26.</t>
  </si>
  <si>
    <t>Kalijev peroksodisulfat, p. a.</t>
  </si>
  <si>
    <t>27.</t>
  </si>
  <si>
    <t>2,2 ′-Azino-bis (3-etilbenzotiazolin-6-sulfonska kiselina) diamonijeva sol (ABTS), ≥ 98 % (HPLC)</t>
  </si>
  <si>
    <t>pak. od 2 g</t>
  </si>
  <si>
    <t>28.</t>
  </si>
  <si>
    <t>Vanilin, p. a.</t>
  </si>
  <si>
    <t>29.</t>
  </si>
  <si>
    <t>L (+) Askorbinska kiselina, p. a.</t>
  </si>
  <si>
    <t>30.</t>
  </si>
  <si>
    <t>Di-natrijev hidrogen fosfat heptahidrat, p. a.</t>
  </si>
  <si>
    <t>31.</t>
  </si>
  <si>
    <t>Natrijev dihidrogen fosfat monohidrat ≥ 98 %,. p. a.</t>
  </si>
  <si>
    <t>32.</t>
  </si>
  <si>
    <t>Kalijev jodid, p. a.</t>
  </si>
  <si>
    <t>33.</t>
  </si>
  <si>
    <t>Amonijev tiocijanat, p. a.</t>
  </si>
  <si>
    <t>34.</t>
  </si>
  <si>
    <t>Bakar (II) nitrat trihidrat, p. a.</t>
  </si>
  <si>
    <t>35.</t>
  </si>
  <si>
    <t>Tween 20</t>
  </si>
  <si>
    <t>pak. od 100 ml</t>
  </si>
  <si>
    <t>36.</t>
  </si>
  <si>
    <t>3,5-dinitrosalicilna kiselina, p. a.</t>
  </si>
  <si>
    <t>37.</t>
  </si>
  <si>
    <t>Natrij klorid, p. a.</t>
  </si>
  <si>
    <t>38.</t>
  </si>
  <si>
    <t>Škrob, topljiv, p. a.</t>
  </si>
  <si>
    <t>39.</t>
  </si>
  <si>
    <t>Kalijev natrijev tartarat tetrahidrat, p. a.</t>
  </si>
  <si>
    <t>40.</t>
  </si>
  <si>
    <t>D-maltoza monohidrat, p. a.</t>
  </si>
  <si>
    <t>41.</t>
  </si>
  <si>
    <t>4-Nitrofenol, p. a.</t>
  </si>
  <si>
    <t>42.</t>
  </si>
  <si>
    <t>Kalijev ferocijanid, p. a.</t>
  </si>
  <si>
    <t>43.</t>
  </si>
  <si>
    <t>Butilirani hidroksitoluen (BHT), p. a.</t>
  </si>
  <si>
    <t>44.</t>
  </si>
  <si>
    <t>L-Tirozin, ≥ 99,0 %</t>
  </si>
  <si>
    <t>pak. od 25 g</t>
  </si>
  <si>
    <t>45.</t>
  </si>
  <si>
    <t>Natrijev hidrogenkarbonat, p. a.</t>
  </si>
  <si>
    <t>46.</t>
  </si>
  <si>
    <t>5,5-ditio-bis-(2-nitrobenzojeva kiselina), (DTNB, Ellman-ov reagens), p. a.</t>
  </si>
  <si>
    <t>pak. od 10 g</t>
  </si>
  <si>
    <t>47.</t>
  </si>
  <si>
    <t>Acetiltiokolin jodid, ≥ 98 % (TLC), p. a.</t>
  </si>
  <si>
    <t>48.</t>
  </si>
  <si>
    <t>TRIS (hidroksimetil) aminometan, p. a.</t>
  </si>
  <si>
    <t>49.</t>
  </si>
  <si>
    <t>Folin-Ciocalteu reagens, reag. na fenol i za odr. proteina</t>
  </si>
  <si>
    <t>50.</t>
  </si>
  <si>
    <t>Natrijev hidrogen sulfit, p. a.</t>
  </si>
  <si>
    <t>51.</t>
  </si>
  <si>
    <t>Amentoflavone, ≥ 98,0 % (HPLC), standard min. HPLC kvalitete</t>
  </si>
  <si>
    <t>52.</t>
  </si>
  <si>
    <t>53.</t>
  </si>
  <si>
    <t>Izoginketin, ≥ 90,0 % (HPLC), standard min. HPLC kvalitete</t>
  </si>
  <si>
    <t>Ginkgetin, ≥ 98,0 % (HPLC), standard min. HPLC kvalitete</t>
  </si>
  <si>
    <t>pak. od 10 mg</t>
  </si>
  <si>
    <t>54.</t>
  </si>
  <si>
    <t>Bilobetin, ≥ 85,0 % (HPLC), standard min. HPLC kvalitete</t>
  </si>
  <si>
    <t>55.</t>
  </si>
  <si>
    <t>Apigenin, ≥ 95,0 % (HPLC), standard min. HPLC kvalitete</t>
  </si>
  <si>
    <t>pak. od 25 mg</t>
  </si>
  <si>
    <t>56.</t>
  </si>
  <si>
    <t>Quercetin, ≥ 95 % (HPLC), standard min. HPLC kvalitete</t>
  </si>
  <si>
    <t>57.</t>
  </si>
  <si>
    <t>Rutin, ≥ 95,0 % (HPLC), standard min. HPLC kvalitete</t>
  </si>
  <si>
    <t>pak. od 50 mg</t>
  </si>
  <si>
    <t>58.</t>
  </si>
  <si>
    <t>Kaempferol,  ≥ 97,0 % (HPLC), standard min. HPLC kvalitete</t>
  </si>
  <si>
    <t>59.</t>
  </si>
  <si>
    <t>Genkwanin,  ≥ 98,0 % (HPLC), standard min. HPLC kvalitete</t>
  </si>
  <si>
    <t>60.</t>
  </si>
  <si>
    <t>Sciadopitysin, ≥ 95,0 % (HPLC), standard min. HPLC kvalitete</t>
  </si>
  <si>
    <t>61.</t>
  </si>
  <si>
    <t>2,2-difenil-1-picrilhidrazil slobodni radikal, ≥ 98 % (HPLC), standard min. HPLC kvalitete</t>
  </si>
  <si>
    <t>62.</t>
  </si>
  <si>
    <t>Linolna kiselina, ≥ 99 %, p. a., standard min. HPLC kvalitete</t>
  </si>
  <si>
    <t>63.</t>
  </si>
  <si>
    <t>Arbutin ≥ 98 %, standard min. HPLC kvalitete</t>
  </si>
  <si>
    <t>64.</t>
  </si>
  <si>
    <t>β-karoten, sintetski ≥ 93 % (UV), prah, standard min. HPLC kvalitete</t>
  </si>
  <si>
    <t>65.</t>
  </si>
  <si>
    <t>2,6 dikloroindofenol natrijeva sol hidrat, za određivanje vitamina C</t>
  </si>
  <si>
    <t>66.</t>
  </si>
  <si>
    <t>Askorbinska kiselina, čisti analitički standard s certifikatom</t>
  </si>
  <si>
    <t>pak. od 1.000 mg</t>
  </si>
  <si>
    <t>67.</t>
  </si>
  <si>
    <t>Natrijev bikarbonat, p. a.</t>
  </si>
  <si>
    <t>68.</t>
  </si>
  <si>
    <t>Agar tehnički</t>
  </si>
  <si>
    <t>69.</t>
  </si>
  <si>
    <t>Sabourad dekstrozni agar (SDA)</t>
  </si>
  <si>
    <t>70.</t>
  </si>
  <si>
    <t>MOPS pufer</t>
  </si>
  <si>
    <t>71.</t>
  </si>
  <si>
    <t>Octena kiselina, ledena, HPLC čistoće</t>
  </si>
  <si>
    <t>72.</t>
  </si>
  <si>
    <t>Vodikov peroksid, 3 %, za mikrobiologiju, test katalaze, Sigma Aldrich</t>
  </si>
  <si>
    <t>73.</t>
  </si>
  <si>
    <t>Željezo (II) sulfat heptahidrat, p. a.</t>
  </si>
  <si>
    <t>74.</t>
  </si>
  <si>
    <t>75.</t>
  </si>
  <si>
    <t>Željezo (III) klorid heksahidrat,  99 + %, p. a.</t>
  </si>
  <si>
    <t>Željezo (III) klorid, bezvodni, p. a.</t>
  </si>
  <si>
    <t>76.</t>
  </si>
  <si>
    <t>Željezov (III) citrat, zeleni, 14,5-16 % Fe, p. a.</t>
  </si>
  <si>
    <t>pak. od 50 g</t>
  </si>
  <si>
    <t>77.</t>
  </si>
  <si>
    <t>Vodik peroksid, 30 %, p.a.</t>
  </si>
  <si>
    <t>78.</t>
  </si>
  <si>
    <t>Urea, p. a.</t>
  </si>
  <si>
    <t>79.</t>
  </si>
  <si>
    <t>Tween 80, p. a.</t>
  </si>
  <si>
    <t>80.</t>
  </si>
  <si>
    <t>Trolox, 97  %, p. a.</t>
  </si>
  <si>
    <t>81.</t>
  </si>
  <si>
    <t>Triton X-100, p. a.</t>
  </si>
  <si>
    <t>pak. od 500 ml</t>
  </si>
  <si>
    <t>82.</t>
  </si>
  <si>
    <t>Trikloroctena kiselina, p. a.</t>
  </si>
  <si>
    <t>83.</t>
  </si>
  <si>
    <t>Tiourea, p. a.</t>
  </si>
  <si>
    <t>84.</t>
  </si>
  <si>
    <t>Titrival jod 0,01 M, p. a.</t>
  </si>
  <si>
    <t>dostupno pakiranje</t>
  </si>
  <si>
    <t>85.</t>
  </si>
  <si>
    <t>Rezorcinol, p. a.</t>
  </si>
  <si>
    <t>86.</t>
  </si>
  <si>
    <t>Srebro nitrat, p. a.</t>
  </si>
  <si>
    <t>87.</t>
  </si>
  <si>
    <t>Saharoza, p. a.</t>
  </si>
  <si>
    <t>88.</t>
  </si>
  <si>
    <t>Propionska kiselina, ≥ 99,5</t>
  </si>
  <si>
    <t>89.</t>
  </si>
  <si>
    <t>Olovo acetat, p. a., trihidrat</t>
  </si>
  <si>
    <t>90.</t>
  </si>
  <si>
    <t>O-Ftaldialdehid, p. a.</t>
  </si>
  <si>
    <t>91.</t>
  </si>
  <si>
    <t>Nitratna kiselina, p. a.</t>
  </si>
  <si>
    <t>92.</t>
  </si>
  <si>
    <t>Natrijev sulfat dekahidrat</t>
  </si>
  <si>
    <t>93.</t>
  </si>
  <si>
    <t>94.</t>
  </si>
  <si>
    <t>Natrij nitrat, p. a.</t>
  </si>
  <si>
    <t>95.</t>
  </si>
  <si>
    <t>Natrij sulfit, bezvodni, p. a.</t>
  </si>
  <si>
    <t>96.</t>
  </si>
  <si>
    <t>Natrij acetat, bezvodni, p. a.</t>
  </si>
  <si>
    <t>97.</t>
  </si>
  <si>
    <t>Natrij azid, p. a.</t>
  </si>
  <si>
    <t>98.</t>
  </si>
  <si>
    <t>Natrij bikarbonat</t>
  </si>
  <si>
    <t>99.</t>
  </si>
  <si>
    <t>Natrij citrat dihidrat, p. a.</t>
  </si>
  <si>
    <t>100.</t>
  </si>
  <si>
    <t>101.</t>
  </si>
  <si>
    <t>102.</t>
  </si>
  <si>
    <t>103.</t>
  </si>
  <si>
    <t>Natrij dihidrogenfosfat, p. a.</t>
  </si>
  <si>
    <t>Natrij dodecil sulfat, čisti, 85 %</t>
  </si>
  <si>
    <t>Natrij hidrogenfosfat</t>
  </si>
  <si>
    <t>Kvarcni pijesak, fini, 0,1-0,5 mm</t>
  </si>
  <si>
    <t>104.</t>
  </si>
  <si>
    <t>Limunska kiselina monohidrat, p. a.</t>
  </si>
  <si>
    <t>105.</t>
  </si>
  <si>
    <t>Lugolova otopina</t>
  </si>
  <si>
    <t>106.</t>
  </si>
  <si>
    <t>107.</t>
  </si>
  <si>
    <t>Magnezij sulfat heptahidrat, ACS reagent, ≥ 98 %</t>
  </si>
  <si>
    <t>Magnezijev sulfat bezvodni</t>
  </si>
  <si>
    <t>108.</t>
  </si>
  <si>
    <t>Malahitno zelenilo (Malachite Green oxalate salt)</t>
  </si>
  <si>
    <t>109.</t>
  </si>
  <si>
    <t>Mast silikonska, srednje viskozna</t>
  </si>
  <si>
    <t>pak. od 35 g</t>
  </si>
  <si>
    <t>110.</t>
  </si>
  <si>
    <t>Metil crvenilo, indikator</t>
  </si>
  <si>
    <t>111.</t>
  </si>
  <si>
    <t>Metilensko modrilo</t>
  </si>
  <si>
    <t>112.</t>
  </si>
  <si>
    <t>Metiloranž, p. a.</t>
  </si>
  <si>
    <t>113.</t>
  </si>
  <si>
    <t>Mliječna kiselina, 88 %, p. a.</t>
  </si>
  <si>
    <t>114.</t>
  </si>
  <si>
    <t>Etilacetoacetat, p. a.</t>
  </si>
  <si>
    <t>115.</t>
  </si>
  <si>
    <t>Etilendiamintetraoctena kiselina (EDTA)</t>
  </si>
  <si>
    <t>116.</t>
  </si>
  <si>
    <t>Fenolftalein, indikator, p. a.</t>
  </si>
  <si>
    <t>117.</t>
  </si>
  <si>
    <t>Fruktoza, p. a.</t>
  </si>
  <si>
    <t>118.</t>
  </si>
  <si>
    <t>Glicerol redestiliran, p. a.</t>
  </si>
  <si>
    <t>119.</t>
  </si>
  <si>
    <t>Glicin, p. a.</t>
  </si>
  <si>
    <t>120.</t>
  </si>
  <si>
    <t>Glukoza, p. a.</t>
  </si>
  <si>
    <t>121.</t>
  </si>
  <si>
    <t>Jabučna kiselina</t>
  </si>
  <si>
    <t>122.</t>
  </si>
  <si>
    <t>Kalij dihidrogenfosfat, p. a.</t>
  </si>
  <si>
    <t>123.</t>
  </si>
  <si>
    <t>Kalij hidrogen fosfat, p. a.</t>
  </si>
  <si>
    <t>124.</t>
  </si>
  <si>
    <t>Kalij jodid, p. a.</t>
  </si>
  <si>
    <t>125.</t>
  </si>
  <si>
    <t>Kalij klorid, p. a.</t>
  </si>
  <si>
    <t>126.</t>
  </si>
  <si>
    <t>Kalij natrij tartarat</t>
  </si>
  <si>
    <t>Kalij nitrat, p. a.</t>
  </si>
  <si>
    <t>127.</t>
  </si>
  <si>
    <t>128.</t>
  </si>
  <si>
    <t>129.</t>
  </si>
  <si>
    <t>Kalij permanganat, p. a.</t>
  </si>
  <si>
    <t>Kalij tiocijanat, p. a.</t>
  </si>
  <si>
    <t>130.</t>
  </si>
  <si>
    <t>Kloridna kiselina, 37 %, p. a.</t>
  </si>
  <si>
    <t>131.</t>
  </si>
  <si>
    <t>Kofein p.a.</t>
  </si>
  <si>
    <t>132.</t>
  </si>
  <si>
    <t>Kongo crvena</t>
  </si>
  <si>
    <t>133.</t>
  </si>
  <si>
    <t>Krom sulfatna kiselina</t>
  </si>
  <si>
    <t>134.</t>
  </si>
  <si>
    <t>Aktivni ugljen u prahu p. a.</t>
  </si>
  <si>
    <t>135.</t>
  </si>
  <si>
    <t>Plivasept Blue</t>
  </si>
  <si>
    <t>136.</t>
  </si>
  <si>
    <t>Amonij acetat, p. a.</t>
  </si>
  <si>
    <t>137.</t>
  </si>
  <si>
    <t>138.</t>
  </si>
  <si>
    <t>Amonij klorid, p. a.</t>
  </si>
  <si>
    <t>Amonij tiocijanat, p. a.</t>
  </si>
  <si>
    <t>139.</t>
  </si>
  <si>
    <t>Bakar (II) sulfat pentahidrat, p. a., krist.</t>
  </si>
  <si>
    <t>140.</t>
  </si>
  <si>
    <t>Benzojeva kiselina &gt; 99,5 %</t>
  </si>
  <si>
    <t>141.</t>
  </si>
  <si>
    <t>Borna kiselina, p. a.</t>
  </si>
  <si>
    <t>142.</t>
  </si>
  <si>
    <t>Brom-krezol zeleno, indikator, p. a.</t>
  </si>
  <si>
    <t>143.</t>
  </si>
  <si>
    <t>Bromofenol plavo</t>
  </si>
  <si>
    <t>144.</t>
  </si>
  <si>
    <t>Bromtimol plavo</t>
  </si>
  <si>
    <t>145.</t>
  </si>
  <si>
    <t>Cedrovo ulje (ulje za imerziju)</t>
  </si>
  <si>
    <t>146.</t>
  </si>
  <si>
    <t>Coomassie brilliant Blue G-250</t>
  </si>
  <si>
    <t>147.</t>
  </si>
  <si>
    <t>D-(+)-Glukoza monohidrat, p. a.</t>
  </si>
  <si>
    <t>148.</t>
  </si>
  <si>
    <t>D-Fruktoza, p. a.</t>
  </si>
  <si>
    <t>149.</t>
  </si>
  <si>
    <t>Dinatrij hidrogenfosfat bezvodni, 99,5-101 %, p. a.</t>
  </si>
  <si>
    <t>150.</t>
  </si>
  <si>
    <t>Jod sublimirani</t>
  </si>
  <si>
    <t>151.</t>
  </si>
  <si>
    <t>Formaldehid, p. a. 36 %</t>
  </si>
  <si>
    <t>152.</t>
  </si>
  <si>
    <t>Kalcij klorid, bezvodni</t>
  </si>
  <si>
    <t>153.</t>
  </si>
  <si>
    <t>Kalij metabisulfit</t>
  </si>
  <si>
    <t>154.</t>
  </si>
  <si>
    <t>L-lizinin (kristaliničan, 98 % čist)</t>
  </si>
  <si>
    <t>155.</t>
  </si>
  <si>
    <t>Nα-Boc-L-lizin</t>
  </si>
  <si>
    <t>156.</t>
  </si>
  <si>
    <t>p-Toluenesulfonska kiselina monohidrat</t>
  </si>
  <si>
    <t>157.</t>
  </si>
  <si>
    <t>Dietilen glikol</t>
  </si>
  <si>
    <t>pak. od 25 ml</t>
  </si>
  <si>
    <t>158.</t>
  </si>
  <si>
    <t>Palmitoil-klorid</t>
  </si>
  <si>
    <t>159.</t>
  </si>
  <si>
    <t>Benzilni alkohol, za sintezu</t>
  </si>
  <si>
    <t>160.</t>
  </si>
  <si>
    <t>pak. 1 kit (96 jažica)</t>
  </si>
  <si>
    <t>161.</t>
  </si>
  <si>
    <t>ELISA za aflatoksin M1 u mlijeku, osijetljivost min. 20 ppt</t>
  </si>
  <si>
    <t>ELISA za ukupne aflatoksine u žitaricama, osjetljivost min. 0,5 ppb</t>
  </si>
  <si>
    <t>162.</t>
  </si>
  <si>
    <t>Metanol, tehnički</t>
  </si>
  <si>
    <t>OTAPALA</t>
  </si>
  <si>
    <t>163.</t>
  </si>
  <si>
    <t>Kloroform, p. a.</t>
  </si>
  <si>
    <t>164.</t>
  </si>
  <si>
    <t>Aceton tehnički</t>
  </si>
  <si>
    <t>165.</t>
  </si>
  <si>
    <t>Aceton, p. a. u staklenoj boci</t>
  </si>
  <si>
    <t>166.</t>
  </si>
  <si>
    <t>Etanol 96 %, p.a., denaturirani</t>
  </si>
  <si>
    <t>pak. od 10 l</t>
  </si>
  <si>
    <t>167.</t>
  </si>
  <si>
    <t>Metanol,  HPLC grade</t>
  </si>
  <si>
    <t>pak. od 2,5 l</t>
  </si>
  <si>
    <t>168.</t>
  </si>
  <si>
    <t>Etanol 96 %, p. a.</t>
  </si>
  <si>
    <t>169.</t>
  </si>
  <si>
    <t>N-heksan, p. a.</t>
  </si>
  <si>
    <t>170.</t>
  </si>
  <si>
    <t>Izopropanol, p. a.</t>
  </si>
  <si>
    <t>171.</t>
  </si>
  <si>
    <t>N-propanol, p. a.</t>
  </si>
  <si>
    <t>172.</t>
  </si>
  <si>
    <t>Diklorometan, p. a.</t>
  </si>
  <si>
    <t>173.</t>
  </si>
  <si>
    <t>Dimetil-sulfoksid (DMSO), p. a.</t>
  </si>
  <si>
    <t>174.</t>
  </si>
  <si>
    <t>Acetonitril za tekućinsku kromatografiju, ≥ 99,9 %, pogodan za UPLC/UHPLC/Ultra HPLC-instrumente</t>
  </si>
  <si>
    <t>175.</t>
  </si>
  <si>
    <t>Izopropanol, LC-MS, ≥ 99,9 %</t>
  </si>
  <si>
    <t>176.</t>
  </si>
  <si>
    <t>177.</t>
  </si>
  <si>
    <t>178.</t>
  </si>
  <si>
    <t>179.</t>
  </si>
  <si>
    <t>180.</t>
  </si>
  <si>
    <t>Petrol eter, 40-60 ° C</t>
  </si>
  <si>
    <t>Etil acetat, p. a.</t>
  </si>
  <si>
    <t>Benzen, p. a.</t>
  </si>
  <si>
    <t>Dietil eter, p. a.</t>
  </si>
  <si>
    <t>Toluen, p. a.</t>
  </si>
  <si>
    <t>REAGENSI I ENZIMI</t>
  </si>
  <si>
    <t>181.</t>
  </si>
  <si>
    <t>Dulbecco modificirani Eagleov medij (DMEM medij)</t>
  </si>
  <si>
    <t>182.</t>
  </si>
  <si>
    <t>Dulbecco modificirani Eagleov medij (DMEM medij) s glukozom (4,5/l) s L-glutaminom</t>
  </si>
  <si>
    <t>183.</t>
  </si>
  <si>
    <t>Toplinom inaktivirani fetalni goveđi serum pogodan za staničnu kulturu</t>
  </si>
  <si>
    <t>184.</t>
  </si>
  <si>
    <t>Penicillin-Streptomicin otopina (stabilizirana otopina  s 10.000 jedinica penicilina i 10 mg streptomicina/mL, 0,1 μm filtrirana i pogodna za staničnu kulturu)</t>
  </si>
  <si>
    <t>185.</t>
  </si>
  <si>
    <t>Kit za ispitivanje aktivnosti amilaze u uzorcima sline kolorimetrijski</t>
  </si>
  <si>
    <t>komplet</t>
  </si>
  <si>
    <t>186.</t>
  </si>
  <si>
    <t>Set za određivanje aktivnosti a-amilaze  (Ceralpha metoda), K-CERA (MEGK-BETA3)</t>
  </si>
  <si>
    <t>187.</t>
  </si>
  <si>
    <t>α-amilaza (iz svinjske gušterače, EC 3.2.1.1), prah, CAS 9000-90-2</t>
  </si>
  <si>
    <t>188.</t>
  </si>
  <si>
    <t>α-amilaza (iz Aspregillus oryzae, EC 3.2.1.1), prah 30U/mg, CAS 9001-19-8</t>
  </si>
  <si>
    <t xml:space="preserve"> pak. od 500 ku</t>
  </si>
  <si>
    <t>189.</t>
  </si>
  <si>
    <t>Benedictov reagens</t>
  </si>
  <si>
    <t>190.</t>
  </si>
  <si>
    <t>Komplet reagensa za identifikaciju bakterija prema Gramu (komplet sadrži Gram Crystal Violet 1% otopinu, stabilizirana Gram Lugolova otopinu, Gram Dekolorizator otopine i Gram Safranin otopinu)</t>
  </si>
  <si>
    <t>pak. od (2 * 250 ml + 4 * 500 ml)</t>
  </si>
  <si>
    <t>191.</t>
  </si>
  <si>
    <t>PhiX174 RF1 DNA</t>
  </si>
  <si>
    <t>pak. od 50 μg</t>
  </si>
  <si>
    <t>192.</t>
  </si>
  <si>
    <t>Žuč od goveda i ovaca, mješavina žučne kiseline</t>
  </si>
  <si>
    <t>193.</t>
  </si>
  <si>
    <t>RPMI 1640 suha podloga, s glutaminom, bez bikarbonata</t>
  </si>
  <si>
    <t>194.</t>
  </si>
  <si>
    <t>Puferi za kalibraciju konduktometra, vodljivost 1.413 µS/cm</t>
  </si>
  <si>
    <t>pak. od 30 kom.</t>
  </si>
  <si>
    <t>195.</t>
  </si>
  <si>
    <t>Puferi za kalibraciju pH-metra, (pH 4,01;7,00;9,21)</t>
  </si>
  <si>
    <t>pak. od 3 x 10 kom.</t>
  </si>
  <si>
    <t>196.</t>
  </si>
  <si>
    <t>Praškasti pripravak za pufer otopinu (PBS, pH 7,4)</t>
  </si>
  <si>
    <t>pak. od 10 kom.</t>
  </si>
  <si>
    <t>197.</t>
  </si>
  <si>
    <t>pak. od 5 l</t>
  </si>
  <si>
    <t>Deterdžent za dekontaminaciju, Mucasol</t>
  </si>
  <si>
    <t>198.</t>
  </si>
  <si>
    <t>Fehling I, p. a.</t>
  </si>
  <si>
    <t>199.</t>
  </si>
  <si>
    <t>Fehling II, p. a.</t>
  </si>
  <si>
    <t>200.</t>
  </si>
  <si>
    <t>Sredstvo za pranje posuđa, Kemex A</t>
  </si>
  <si>
    <t>201.</t>
  </si>
  <si>
    <t>Bradford reagens 1-1.4  mg/ml, Sigma Aldrich</t>
  </si>
  <si>
    <t>202.</t>
  </si>
  <si>
    <t>Pepsin (iz svinjske želučane sluznice), ≥ 250 jedinica/mg</t>
  </si>
  <si>
    <t>203.</t>
  </si>
  <si>
    <t>Lipaza iz svinjske gušterače, Type II</t>
  </si>
  <si>
    <t>204.</t>
  </si>
  <si>
    <t>Pankreatin iz svinjske gušterače</t>
  </si>
  <si>
    <t>205.</t>
  </si>
  <si>
    <t>Tirozinaza iz gljiva, liofilizirani prah, ≥ 1.000 unit/mg</t>
  </si>
  <si>
    <t>pak. od 25.000 jedinica</t>
  </si>
  <si>
    <t>206.</t>
  </si>
  <si>
    <t>Acetilkolinesteraza iz Electrophorus electricus, Type VI-S, 200-1,000 units/mg protein</t>
  </si>
  <si>
    <t>pak. od 500 jedinica</t>
  </si>
  <si>
    <t>207.</t>
  </si>
  <si>
    <t>Pepsin iz svinjske želučane kiseline</t>
  </si>
  <si>
    <t>208.</t>
  </si>
  <si>
    <t>Lipaza iz Rhizopus oryzae (praškasti)</t>
  </si>
  <si>
    <t>209.</t>
  </si>
  <si>
    <t>Acacetin ≥ 97,0 % (HPLC)</t>
  </si>
  <si>
    <t>210.</t>
  </si>
  <si>
    <t>Plant agar Phytagel za biljne kulture, prašak</t>
  </si>
  <si>
    <t>211.</t>
  </si>
  <si>
    <t>Indol-3-octena kiselina (biljni hormon za kulture)</t>
  </si>
  <si>
    <t>212.</t>
  </si>
  <si>
    <t>Indol -3-butirična kiselina (hormon za kulture)</t>
  </si>
  <si>
    <t>213.</t>
  </si>
  <si>
    <t>Živa (II) klorid</t>
  </si>
  <si>
    <t>214.</t>
  </si>
  <si>
    <t>MES monohidrat ≥ 99,0 % (T)</t>
  </si>
  <si>
    <t>215.</t>
  </si>
  <si>
    <t>McCown′s Woody Plant Basal Salt Mixture</t>
  </si>
  <si>
    <t>216.</t>
  </si>
  <si>
    <t>Lipopolisaharid iz Escherichia coli O55:B5, pročišćen gel-filtracijskom kromatografijom</t>
  </si>
  <si>
    <t>217.</t>
  </si>
  <si>
    <t>Set reagensa za određivanje humanih krvnih grupa pakiran s pojedinačnim volumenom reagensa od 10 ml</t>
  </si>
  <si>
    <t>218.</t>
  </si>
  <si>
    <t>Murashige and Skoog Basal Salt MIxture (MS) (medij za podlogu in vitro kulture biljaka)</t>
  </si>
  <si>
    <t>pak. od 50 l</t>
  </si>
  <si>
    <t>219.</t>
  </si>
  <si>
    <t>Mioinozitol 98 + % (dodatak za obogaćivanje podloge)</t>
  </si>
  <si>
    <t>220.</t>
  </si>
  <si>
    <t xml:space="preserve">1-naftalenoctena kiselina (hormon za biljnu in vitro kulturu) </t>
  </si>
  <si>
    <t>221.</t>
  </si>
  <si>
    <t>2,4-diklorofenoksioctena kiselina (hormon za biljnu in vitro kulturu)</t>
  </si>
  <si>
    <t>222.</t>
  </si>
  <si>
    <t>6-benzilamonopurin (hormon za biljnu in vitro kulturu)</t>
  </si>
  <si>
    <t>223.</t>
  </si>
  <si>
    <t>Kinetin 99 %</t>
  </si>
  <si>
    <t>224.</t>
  </si>
  <si>
    <t>Nutrient agar</t>
  </si>
  <si>
    <t>225.</t>
  </si>
  <si>
    <t>Dinatrijev fosfat</t>
  </si>
  <si>
    <t>226.</t>
  </si>
  <si>
    <t>Natrij volframat</t>
  </si>
  <si>
    <t>227.</t>
  </si>
  <si>
    <t>Cink(II)acetat dihidrat</t>
  </si>
  <si>
    <t>228.</t>
  </si>
  <si>
    <t>Kalij heksacijanoferat (II) 3-hidrat</t>
  </si>
  <si>
    <t>pak. od 2 kg</t>
  </si>
  <si>
    <t>229.</t>
  </si>
  <si>
    <t>Timol</t>
  </si>
  <si>
    <t>230.</t>
  </si>
  <si>
    <t>Metafosforma kiselina</t>
  </si>
  <si>
    <t>231.</t>
  </si>
  <si>
    <t>Orftofosforna kiselina</t>
  </si>
  <si>
    <t>232.</t>
  </si>
  <si>
    <t>PDA agar</t>
  </si>
  <si>
    <t>233.</t>
  </si>
  <si>
    <t>Endo agar</t>
  </si>
  <si>
    <t>234.</t>
  </si>
  <si>
    <t>Ekstrakt kvasca</t>
  </si>
  <si>
    <t>235.</t>
  </si>
  <si>
    <t>236.</t>
  </si>
  <si>
    <t>Pepton</t>
  </si>
  <si>
    <t>Bacto-tripton</t>
  </si>
  <si>
    <t>237.</t>
  </si>
  <si>
    <t>Ampicilin</t>
  </si>
  <si>
    <t>238.</t>
  </si>
  <si>
    <t>239.</t>
  </si>
  <si>
    <t>240.</t>
  </si>
  <si>
    <t>Bakteriološki agar</t>
  </si>
  <si>
    <t>MRS Agar</t>
  </si>
  <si>
    <t>Set reagensa za određivanje aktivnosti enzima RIPK2 Kinase</t>
  </si>
  <si>
    <t>OSTALO</t>
  </si>
  <si>
    <t>241.</t>
  </si>
  <si>
    <t>Koontakna ploča 1 (PCA + TTC + neutralizing/V.R.B.G. AGAR + PK/120)</t>
  </si>
  <si>
    <t>pak. od 120 kom.</t>
  </si>
  <si>
    <t>KLASA: 406-01/24-01/48</t>
  </si>
  <si>
    <t>UR. BROJ: 2186-0336-08/2-24-2</t>
  </si>
  <si>
    <t>Varaždin, 11. prosinca 2024.</t>
  </si>
  <si>
    <t>• gospodarskim subjektima</t>
  </si>
  <si>
    <t>Sveučilište Sjever (u nastavku: naručitelj), poziva Vas da dostavite ponudu u nabavi raznih kemijskih proizvoda za sestrinstvo i prehrambenu industriju, na koju se ne primjenjuje Zakon o javnoj nabavi (NN 120/16. i 114/22., u nastavku: ZJN 2016.).</t>
  </si>
  <si>
    <r>
      <t xml:space="preserve">Na adrese </t>
    </r>
    <r>
      <rPr>
        <u/>
        <sz val="9"/>
        <rFont val="UniN Reg"/>
        <family val="3"/>
      </rPr>
      <t>vkruljac@unin.hr</t>
    </r>
    <r>
      <rPr>
        <sz val="9"/>
        <rFont val="UniN Reg"/>
        <family val="3"/>
      </rPr>
      <t xml:space="preserve">, </t>
    </r>
    <r>
      <rPr>
        <u/>
        <sz val="9"/>
        <rFont val="UniN Reg"/>
        <family val="3"/>
      </rPr>
      <t>ssever@unin.hr</t>
    </r>
    <r>
      <rPr>
        <sz val="9"/>
        <rFont val="UniN Reg"/>
        <family val="3"/>
      </rPr>
      <t xml:space="preserve">, </t>
    </r>
    <r>
      <rPr>
        <u/>
        <sz val="9"/>
        <rFont val="UniN Reg"/>
        <family val="3"/>
      </rPr>
      <t>rribic@unin.hr</t>
    </r>
    <r>
      <rPr>
        <sz val="9"/>
        <rFont val="UniN Reg"/>
        <family val="3"/>
      </rPr>
      <t xml:space="preserve">, </t>
    </r>
    <r>
      <rPr>
        <u/>
        <sz val="9"/>
        <rFont val="UniN Reg"/>
        <family val="3"/>
      </rPr>
      <t>bsarkanj@unin.hr</t>
    </r>
    <r>
      <rPr>
        <sz val="9"/>
        <rFont val="UniN Reg"/>
        <family val="3"/>
      </rPr>
      <t xml:space="preserve"> i </t>
    </r>
    <r>
      <rPr>
        <u/>
        <sz val="9"/>
        <rFont val="UniN Reg"/>
        <family val="3"/>
      </rPr>
      <t>dsamec@unin.hr</t>
    </r>
    <r>
      <rPr>
        <sz val="9"/>
        <rFont val="UniN Reg"/>
        <family val="3"/>
      </rPr>
      <t xml:space="preserve"> u istoj poruci dostavlja se:</t>
    </r>
  </si>
  <si>
    <t>1. zahtjev za pojašnjenjem ovog Poziva i njegovih privitaka do 17. prosinca 2024. do 12,00 h, a</t>
  </si>
  <si>
    <t>2. ponudu 18. prosinca 2024. u roku od 9,00-10,00 h.</t>
  </si>
  <si>
    <r>
      <t xml:space="preserve">Kriterij odabira ponude je najniža cijena. Cijena ponude ne smije biti viša od procijenjene vrijednosti nabave u iznosu od </t>
    </r>
    <r>
      <rPr>
        <u/>
        <sz val="9"/>
        <rFont val="UniN Reg"/>
        <family val="3"/>
      </rPr>
      <t>24.000,00 €</t>
    </r>
    <r>
      <rPr>
        <sz val="9"/>
        <rFont val="UniN Reg"/>
        <family val="3"/>
      </rPr>
      <t xml:space="preserve"> bez PDV-a, a s odabranim ponuditeljem sklopit će se jednogodišnji ugovor.</t>
    </r>
  </si>
  <si>
    <t>Rok plaćanja je do 15 dana od dana isporuke robe.</t>
  </si>
  <si>
    <r>
      <t xml:space="preserve">1. novčanog pologa uplaćenog na IBAN naručitelja HR4923900011101386168 kod </t>
    </r>
    <r>
      <rPr>
        <i/>
        <sz val="9"/>
        <rFont val="UniN Reg"/>
        <family val="3"/>
      </rPr>
      <t xml:space="preserve">Hrvatske poštanske banke d.d. Zagreb </t>
    </r>
    <r>
      <rPr>
        <sz val="9"/>
        <rFont val="UniN Reg"/>
        <family val="3"/>
      </rPr>
      <t>s modelom «HR00», pozivom na br. «OIB uplatitelja» i opisom plaćanja «Jamstvo za uredno ispunjenje Ugovora – J 2024/35» ili</t>
    </r>
  </si>
  <si>
    <r>
      <t>dr. sc. Vedran Kruljac</t>
    </r>
    <r>
      <rPr>
        <sz val="9"/>
        <rFont val="UniN Reg"/>
        <family val="3"/>
      </rPr>
      <t>, v. r.</t>
    </r>
  </si>
  <si>
    <r>
      <t>izv. prof. dr. sc. Rosana Ribić</t>
    </r>
    <r>
      <rPr>
        <sz val="9"/>
        <rFont val="UniN Reg"/>
        <family val="3"/>
      </rPr>
      <t>, v. r.</t>
    </r>
  </si>
  <si>
    <r>
      <t>izv. prof. dr. sc. Bojan Šarkanj</t>
    </r>
    <r>
      <rPr>
        <sz val="9"/>
        <rFont val="UniN Reg"/>
        <family val="3"/>
      </rPr>
      <t>, v. r.</t>
    </r>
  </si>
  <si>
    <r>
      <t>doc. dr. sc. Dunja Šamec</t>
    </r>
    <r>
      <rPr>
        <sz val="9"/>
        <rFont val="UniN Reg"/>
        <family val="3"/>
      </rPr>
      <t>, v. r.</t>
    </r>
  </si>
  <si>
    <t>2-6. Stručnom povjerenstvu naručitelja</t>
  </si>
  <si>
    <t>7. Pismohrana</t>
  </si>
  <si>
    <t>Privitak 1.</t>
  </si>
  <si>
    <t>J 2024/35</t>
  </si>
  <si>
    <r>
      <t xml:space="preserve">Privitak </t>
    </r>
    <r>
      <rPr>
        <sz val="9"/>
        <rFont val="UniN Reg"/>
        <family val="3"/>
      </rPr>
      <t>2.</t>
    </r>
  </si>
  <si>
    <r>
      <t xml:space="preserve">U POSTUPKU NABAVE </t>
    </r>
    <r>
      <rPr>
        <sz val="9"/>
        <rFont val="UniN Reg"/>
        <family val="3"/>
      </rPr>
      <t>RAZNIH KEMIJSKIH PROIZVODA ZA SESTRINSTVO I PREHRAMBENU INDUSTRIJU ZA SVEUČILIŠTE SJEVER</t>
    </r>
  </si>
  <si>
    <r>
      <rPr>
        <sz val="9"/>
        <rFont val="UniN Reg"/>
        <family val="3"/>
      </rPr>
      <t>OKVIRNA KOLIČINA</t>
    </r>
  </si>
  <si>
    <r>
      <t xml:space="preserve">(+)-Katehin hidrat, </t>
    </r>
    <r>
      <rPr>
        <sz val="9"/>
        <rFont val="Calibri"/>
        <family val="2"/>
      </rPr>
      <t xml:space="preserve">≥ </t>
    </r>
    <r>
      <rPr>
        <sz val="9"/>
        <rFont val="UniN Reg"/>
        <family val="3"/>
      </rPr>
      <t>98 % (HPLC), praškast</t>
    </r>
  </si>
  <si>
    <r>
      <t xml:space="preserve">Miricetin </t>
    </r>
    <r>
      <rPr>
        <sz val="9"/>
        <rFont val="Calibri"/>
        <family val="2"/>
      </rPr>
      <t>≥</t>
    </r>
    <r>
      <rPr>
        <sz val="13.5"/>
        <rFont val="UniN Reg"/>
        <family val="3"/>
      </rPr>
      <t xml:space="preserve"> </t>
    </r>
    <r>
      <rPr>
        <sz val="9"/>
        <rFont val="UniN Reg"/>
        <family val="3"/>
      </rPr>
      <t>96,0 %, kristalni</t>
    </r>
  </si>
  <si>
    <r>
      <rPr>
        <sz val="9"/>
        <rFont val="UniN Reg"/>
        <family val="3"/>
      </rPr>
      <t>kontinuirano kroz godinu dana, u roku do 3 radna dana od dana slanja narudžbenice</t>
    </r>
  </si>
  <si>
    <r>
      <t>Mjest</t>
    </r>
    <r>
      <rPr>
        <sz val="9"/>
        <rFont val="UniN Reg"/>
        <family val="3"/>
      </rPr>
      <t>a</t>
    </r>
    <r>
      <rPr>
        <sz val="9"/>
        <rFont val="UniN Reg"/>
        <family val="3"/>
        <charset val="238"/>
      </rPr>
      <t xml:space="preserve"> isporuke:</t>
    </r>
  </si>
  <si>
    <r>
      <t xml:space="preserve">Sveučilište Sjever, Sveučilišni centar Varaždin, </t>
    </r>
    <r>
      <rPr>
        <sz val="9"/>
        <rFont val="UniN Reg"/>
        <family val="3"/>
      </rPr>
      <t>Odjel za sestrinstvo, 104. brigade 3, 42000 Varaždin</t>
    </r>
  </si>
  <si>
    <r>
      <t xml:space="preserve">Povrat robe neodgovarajuće </t>
    </r>
    <r>
      <rPr>
        <sz val="9"/>
        <rFont val="UniN Reg"/>
        <family val="3"/>
      </rPr>
      <t>kvalitete:</t>
    </r>
  </si>
  <si>
    <r>
      <t xml:space="preserve">nakon zaprimanja, pregleda i zapisničkog utvrđivanja neodgovarajuće </t>
    </r>
    <r>
      <rPr>
        <sz val="9"/>
        <rFont val="UniN Reg"/>
        <family val="3"/>
      </rPr>
      <t>kvalitete odmah, a kod zapakirane robe, nakon otvaranja ambalaže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</si>
</sst>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1]"/>
    <numFmt numFmtId="165" formatCode="#,##0.00\ [$€-2C1A]"/>
  </numFmts>
  <fonts count="20" x14ac:knownFonts="1">
    <font>
      <sz val="11"/>
      <color theme="1"/>
      <name val="Calibri"/>
      <family val="2"/>
      <charset val="238"/>
      <scheme val="minor"/>
    </font>
    <font>
      <sz val="9"/>
      <name val="UniN Reg"/>
      <family val="3"/>
    </font>
    <font>
      <b/>
      <sz val="9"/>
      <name val="UniN Reg"/>
      <family val="3"/>
    </font>
    <font>
      <sz val="9"/>
      <name val="UniN Reg"/>
      <family val="3"/>
      <charset val="238"/>
    </font>
    <font>
      <u/>
      <sz val="9"/>
      <name val="UniN Reg"/>
      <family val="3"/>
    </font>
    <font>
      <i/>
      <sz val="9"/>
      <name val="UniN Reg"/>
      <family val="3"/>
    </font>
    <font>
      <sz val="10"/>
      <name val="Times New Roman"/>
      <family val="1"/>
      <charset val="238"/>
    </font>
    <font>
      <sz val="9"/>
      <name val="Times New Roman"/>
      <family val="1"/>
      <charset val="238"/>
    </font>
    <font>
      <sz val="13.5"/>
      <name val="UniN Reg"/>
      <family val="3"/>
    </font>
    <font>
      <sz val="10"/>
      <name val="Calibri"/>
      <family val="2"/>
      <charset val="238"/>
      <scheme val="minor"/>
    </font>
    <font>
      <sz val="10"/>
      <name val="UniN Reg"/>
      <family val="3"/>
    </font>
    <font>
      <sz val="11"/>
      <name val="Calibri"/>
      <family val="2"/>
      <charset val="238"/>
      <scheme val="minor"/>
    </font>
    <font>
      <sz val="7"/>
      <name val="UniN Reg"/>
      <family val="3"/>
    </font>
    <font>
      <sz val="11"/>
      <name val="UniN Reg"/>
      <family val="3"/>
    </font>
    <font>
      <sz val="10"/>
      <name val="UniN Reg"/>
      <family val="3"/>
      <charset val="238"/>
    </font>
    <font>
      <sz val="13.5"/>
      <name val="UniN Reg"/>
      <family val="3"/>
      <charset val="238"/>
    </font>
    <font>
      <sz val="15"/>
      <name val="UniN Reg"/>
      <family val="3"/>
      <charset val="238"/>
    </font>
    <font>
      <sz val="15"/>
      <name val="Times New Roman"/>
      <family val="1"/>
      <charset val="238"/>
    </font>
    <font>
      <sz val="9"/>
      <name val="Calibri"/>
      <family val="2"/>
    </font>
    <font>
      <b/>
      <sz val="9"/>
      <name val="UniN Reg"/>
      <family val="3"/>
      <charset val="238"/>
    </font>
  </fonts>
  <fills count="8">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6E7E6"/>
        <bgColor indexed="64"/>
      </patternFill>
    </fill>
    <fill>
      <patternFill patternType="solid">
        <fgColor rgb="FFF7EAE9"/>
        <bgColor indexed="64"/>
      </patternFill>
    </fill>
    <fill>
      <patternFill patternType="solid">
        <fgColor rgb="FFF6E7E6"/>
        <bgColor rgb="FFF7EAE9"/>
      </patternFill>
    </fill>
    <fill>
      <patternFill patternType="solid">
        <fgColor rgb="FFFFFFFF"/>
        <bgColor rgb="FFF7EAE9"/>
      </patternFill>
    </fill>
  </fills>
  <borders count="43">
    <border>
      <left/>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s>
  <cellStyleXfs count="1">
    <xf numFmtId="0" fontId="0" fillId="0" borderId="0"/>
  </cellStyleXfs>
  <cellXfs count="157">
    <xf numFmtId="0" fontId="0" fillId="0" borderId="0" xfId="0"/>
    <xf numFmtId="0" fontId="1" fillId="0" borderId="0" xfId="0" applyFont="1" applyFill="1" applyAlignment="1">
      <alignment horizontal="right" vertical="center"/>
    </xf>
    <xf numFmtId="0" fontId="2" fillId="0" borderId="0" xfId="0" applyFont="1" applyFill="1" applyAlignment="1">
      <alignment horizontal="right" vertical="center"/>
    </xf>
    <xf numFmtId="0" fontId="1" fillId="0" borderId="0" xfId="0" applyFont="1"/>
    <xf numFmtId="0" fontId="1" fillId="0" borderId="0" xfId="0" applyFont="1" applyAlignment="1">
      <alignment horizontal="right" wrapText="1"/>
    </xf>
    <xf numFmtId="0" fontId="3" fillId="0" borderId="0" xfId="0" applyFont="1" applyAlignment="1">
      <alignment vertical="center" wrapText="1"/>
    </xf>
    <xf numFmtId="0" fontId="1" fillId="0" borderId="6" xfId="0" applyFont="1" applyBorder="1" applyAlignment="1">
      <alignment horizontal="center" vertical="center" wrapText="1"/>
    </xf>
    <xf numFmtId="164" fontId="1" fillId="2" borderId="2" xfId="0" applyNumberFormat="1"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0" borderId="4" xfId="0" applyFont="1" applyBorder="1" applyAlignment="1">
      <alignment horizontal="center" vertical="center" wrapText="1"/>
    </xf>
    <xf numFmtId="0" fontId="6" fillId="0" borderId="0" xfId="0" applyFont="1" applyAlignment="1">
      <alignment horizontal="center" vertical="center"/>
    </xf>
    <xf numFmtId="0" fontId="1" fillId="0" borderId="0" xfId="0" applyFont="1" applyFill="1" applyAlignment="1">
      <alignment horizontal="justify" vertical="center" wrapText="1"/>
    </xf>
    <xf numFmtId="0" fontId="1" fillId="0" borderId="0" xfId="0" applyFont="1" applyFill="1" applyAlignment="1">
      <alignment horizontal="justify" vertical="justify" wrapText="1"/>
    </xf>
    <xf numFmtId="0" fontId="1" fillId="0" borderId="0" xfId="0" applyFont="1" applyFill="1" applyAlignment="1">
      <alignment horizontal="left" vertical="center"/>
    </xf>
    <xf numFmtId="165" fontId="3" fillId="6" borderId="12" xfId="0" applyNumberFormat="1" applyFont="1" applyFill="1" applyBorder="1" applyAlignment="1" applyProtection="1">
      <alignment horizontal="center" vertical="center" wrapText="1"/>
      <protection locked="0"/>
    </xf>
    <xf numFmtId="0" fontId="3" fillId="7" borderId="12" xfId="0" applyFont="1" applyFill="1" applyBorder="1" applyAlignment="1">
      <alignment horizontal="center" vertical="center"/>
    </xf>
    <xf numFmtId="0" fontId="3" fillId="0" borderId="37" xfId="0" applyFont="1" applyBorder="1" applyAlignment="1">
      <alignment horizontal="center" vertical="center"/>
    </xf>
    <xf numFmtId="0" fontId="3" fillId="0" borderId="12" xfId="0" applyFont="1" applyBorder="1" applyAlignment="1">
      <alignment horizontal="center" vertical="center"/>
    </xf>
    <xf numFmtId="0" fontId="1" fillId="0" borderId="0" xfId="0" applyFont="1" applyFill="1" applyAlignment="1">
      <alignment vertical="center"/>
    </xf>
    <xf numFmtId="0" fontId="1" fillId="0" borderId="0" xfId="0" applyFont="1" applyFill="1" applyAlignment="1">
      <alignment horizontal="left" vertical="center"/>
    </xf>
    <xf numFmtId="0" fontId="1" fillId="0" borderId="0" xfId="0" applyFont="1" applyFill="1" applyAlignment="1">
      <alignment horizontal="justify" vertical="center" wrapText="1"/>
    </xf>
    <xf numFmtId="0" fontId="1" fillId="0" borderId="0" xfId="0" applyFont="1" applyFill="1" applyAlignment="1">
      <alignment horizontal="justify" vertical="justify" wrapText="1"/>
    </xf>
    <xf numFmtId="0" fontId="1" fillId="0" borderId="0" xfId="0" applyFont="1" applyFill="1" applyAlignment="1">
      <alignment vertical="center"/>
    </xf>
    <xf numFmtId="0" fontId="1" fillId="0" borderId="0" xfId="0" applyFont="1" applyFill="1" applyAlignment="1">
      <alignment horizontal="justify" vertical="center"/>
    </xf>
    <xf numFmtId="0" fontId="3" fillId="0" borderId="0" xfId="0" applyFont="1" applyFill="1" applyAlignment="1">
      <alignment horizontal="justify" vertical="justify" wrapText="1"/>
    </xf>
    <xf numFmtId="0" fontId="3" fillId="3" borderId="33" xfId="0" applyFont="1" applyFill="1" applyBorder="1" applyAlignment="1">
      <alignment horizontal="center" vertical="center" wrapText="1"/>
    </xf>
    <xf numFmtId="0" fontId="3" fillId="3" borderId="34" xfId="0" applyFont="1" applyFill="1" applyBorder="1" applyAlignment="1">
      <alignment horizontal="center" vertical="center" wrapText="1"/>
    </xf>
    <xf numFmtId="0" fontId="3" fillId="3" borderId="35" xfId="0" applyFont="1" applyFill="1" applyBorder="1" applyAlignment="1">
      <alignment horizontal="center" vertical="center" wrapText="1"/>
    </xf>
    <xf numFmtId="0" fontId="3" fillId="3" borderId="36" xfId="0" applyFont="1" applyFill="1" applyBorder="1" applyAlignment="1">
      <alignment horizontal="center" vertical="center" wrapText="1"/>
    </xf>
    <xf numFmtId="0" fontId="3" fillId="0" borderId="0" xfId="0" applyFont="1" applyAlignment="1">
      <alignment horizontal="right" vertical="center" wrapText="1"/>
    </xf>
    <xf numFmtId="0" fontId="3" fillId="0" borderId="0" xfId="0" applyFont="1" applyAlignment="1">
      <alignment horizontal="left" vertical="center"/>
    </xf>
    <xf numFmtId="0" fontId="3" fillId="3" borderId="16" xfId="0" applyFont="1" applyFill="1" applyBorder="1" applyAlignment="1">
      <alignment horizontal="justify" vertical="justify" wrapText="1"/>
    </xf>
    <xf numFmtId="0" fontId="3" fillId="3" borderId="17" xfId="0" applyFont="1" applyFill="1" applyBorder="1" applyAlignment="1">
      <alignment horizontal="justify" vertical="justify" wrapText="1"/>
    </xf>
    <xf numFmtId="0" fontId="3" fillId="3" borderId="18" xfId="0" applyFont="1" applyFill="1" applyBorder="1" applyAlignment="1">
      <alignment horizontal="justify" vertical="justify" wrapText="1"/>
    </xf>
    <xf numFmtId="0" fontId="6" fillId="0" borderId="0" xfId="0" applyFont="1" applyFill="1" applyAlignment="1">
      <alignment vertical="center"/>
    </xf>
    <xf numFmtId="0" fontId="7" fillId="0" borderId="0" xfId="0" applyFont="1" applyFill="1" applyAlignment="1">
      <alignment vertical="center"/>
    </xf>
    <xf numFmtId="0" fontId="8" fillId="0" borderId="0" xfId="0" applyFont="1" applyFill="1" applyAlignment="1">
      <alignment horizontal="center" vertical="center"/>
    </xf>
    <xf numFmtId="0" fontId="1" fillId="0" borderId="0" xfId="0" applyFont="1" applyFill="1" applyAlignment="1">
      <alignment horizontal="justify" vertical="justify"/>
    </xf>
    <xf numFmtId="0" fontId="6" fillId="0" borderId="0" xfId="0" applyFont="1" applyFill="1" applyAlignment="1">
      <alignment horizontal="left" vertical="center"/>
    </xf>
    <xf numFmtId="0" fontId="1" fillId="0" borderId="0" xfId="0" applyFont="1" applyFill="1" applyAlignment="1">
      <alignment horizontal="left" vertical="justify" wrapText="1"/>
    </xf>
    <xf numFmtId="0" fontId="1" fillId="0" borderId="0" xfId="0" applyFont="1" applyFill="1" applyAlignment="1">
      <alignment horizontal="left" vertical="center" wrapText="1"/>
    </xf>
    <xf numFmtId="0" fontId="1" fillId="0" borderId="0" xfId="0" applyFont="1" applyFill="1" applyAlignment="1">
      <alignment horizontal="left" vertical="center" wrapText="1"/>
    </xf>
    <xf numFmtId="0" fontId="1" fillId="0" borderId="0" xfId="0" applyFont="1" applyFill="1" applyAlignment="1">
      <alignment horizontal="justify" vertical="justify"/>
    </xf>
    <xf numFmtId="0" fontId="9" fillId="0" borderId="0" xfId="0" applyFont="1" applyFill="1" applyAlignment="1">
      <alignment vertical="center"/>
    </xf>
    <xf numFmtId="0" fontId="1" fillId="0" borderId="0" xfId="0" applyFont="1" applyAlignment="1">
      <alignment horizontal="left" vertical="top" wrapText="1"/>
    </xf>
    <xf numFmtId="0" fontId="10" fillId="0" borderId="0" xfId="0" applyFont="1" applyAlignment="1">
      <alignment horizontal="center" vertical="center" wrapText="1"/>
    </xf>
    <xf numFmtId="0" fontId="11" fillId="0" borderId="0" xfId="0" applyFont="1"/>
    <xf numFmtId="0" fontId="10" fillId="0" borderId="0" xfId="0" applyFont="1" applyAlignment="1">
      <alignment horizontal="left" vertical="top" wrapText="1"/>
    </xf>
    <xf numFmtId="0" fontId="8" fillId="0" borderId="0" xfId="0" applyFont="1" applyAlignment="1">
      <alignment horizontal="center" vertical="center" wrapText="1"/>
    </xf>
    <xf numFmtId="0" fontId="10" fillId="0" borderId="24" xfId="0" applyFont="1" applyBorder="1" applyAlignment="1">
      <alignment horizontal="center" vertical="center" wrapText="1"/>
    </xf>
    <xf numFmtId="0" fontId="1" fillId="3" borderId="7" xfId="0" applyFont="1" applyFill="1" applyBorder="1" applyAlignment="1">
      <alignment horizontal="center" vertical="center" wrapText="1"/>
    </xf>
    <xf numFmtId="0" fontId="1" fillId="3" borderId="8" xfId="0" applyFont="1" applyFill="1" applyBorder="1" applyAlignment="1">
      <alignment horizontal="center" vertical="center" wrapText="1"/>
    </xf>
    <xf numFmtId="0" fontId="1" fillId="0" borderId="5" xfId="0" applyFont="1" applyBorder="1" applyAlignment="1">
      <alignment horizontal="center" vertical="center" wrapText="1"/>
    </xf>
    <xf numFmtId="0" fontId="1" fillId="0" borderId="9"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3" xfId="0" applyFont="1" applyBorder="1" applyAlignment="1">
      <alignment horizontal="center" vertical="center" wrapText="1"/>
    </xf>
    <xf numFmtId="0" fontId="1" fillId="0" borderId="1" xfId="0" applyFont="1" applyBorder="1" applyAlignment="1">
      <alignment horizontal="center" vertical="center" wrapText="1"/>
    </xf>
    <xf numFmtId="0" fontId="1" fillId="0" borderId="25" xfId="0" applyFont="1" applyBorder="1" applyAlignment="1">
      <alignment horizontal="center" vertical="center" wrapText="1"/>
    </xf>
    <xf numFmtId="0" fontId="1" fillId="0" borderId="6" xfId="0" applyFont="1" applyBorder="1" applyAlignment="1">
      <alignment horizontal="center" wrapText="1"/>
    </xf>
    <xf numFmtId="0" fontId="1" fillId="0" borderId="0" xfId="0" applyFont="1" applyAlignment="1">
      <alignment horizontal="center" vertical="center" wrapText="1"/>
    </xf>
    <xf numFmtId="0" fontId="1" fillId="0" borderId="0" xfId="0" applyFont="1" applyFill="1" applyAlignment="1">
      <alignment horizontal="right" vertical="center" wrapText="1"/>
    </xf>
    <xf numFmtId="0" fontId="2" fillId="0" borderId="0" xfId="0" applyFont="1" applyAlignment="1">
      <alignment horizontal="right" vertical="center" wrapText="1"/>
    </xf>
    <xf numFmtId="0" fontId="12" fillId="0" borderId="0" xfId="0" applyFont="1" applyAlignment="1">
      <alignment horizontal="right" vertical="center" wrapText="1"/>
    </xf>
    <xf numFmtId="0" fontId="13" fillId="0" borderId="0" xfId="0" applyFont="1" applyAlignment="1">
      <alignment horizontal="right"/>
    </xf>
    <xf numFmtId="0" fontId="13" fillId="0" borderId="0" xfId="0" applyFont="1"/>
    <xf numFmtId="0" fontId="1" fillId="4" borderId="6" xfId="0" applyFont="1" applyFill="1" applyBorder="1" applyAlignment="1" applyProtection="1">
      <alignment horizontal="center" vertical="center" wrapText="1"/>
      <protection locked="0"/>
    </xf>
    <xf numFmtId="0" fontId="1" fillId="4" borderId="2" xfId="0" applyFont="1" applyFill="1" applyBorder="1" applyAlignment="1" applyProtection="1">
      <alignment horizontal="center" vertical="center" wrapText="1"/>
      <protection locked="0"/>
    </xf>
    <xf numFmtId="0" fontId="2" fillId="4" borderId="2" xfId="0" applyFont="1" applyFill="1" applyBorder="1" applyAlignment="1" applyProtection="1">
      <alignment horizontal="center" vertical="center" wrapText="1"/>
      <protection locked="0"/>
    </xf>
    <xf numFmtId="0" fontId="1" fillId="4" borderId="10" xfId="0" applyFont="1" applyFill="1" applyBorder="1" applyAlignment="1" applyProtection="1">
      <alignment horizontal="center" vertical="center" wrapText="1"/>
      <protection locked="0"/>
    </xf>
    <xf numFmtId="164" fontId="1" fillId="4" borderId="2" xfId="0" applyNumberFormat="1" applyFont="1" applyFill="1" applyBorder="1" applyAlignment="1" applyProtection="1">
      <alignment horizontal="center" vertical="center" wrapText="1"/>
      <protection locked="0"/>
    </xf>
    <xf numFmtId="0" fontId="1" fillId="5" borderId="0" xfId="0" applyFont="1" applyFill="1" applyAlignment="1" applyProtection="1">
      <alignment horizontal="left"/>
      <protection locked="0"/>
    </xf>
    <xf numFmtId="0" fontId="2" fillId="5" borderId="0" xfId="0" applyFont="1" applyFill="1" applyAlignment="1" applyProtection="1">
      <alignment horizontal="right"/>
      <protection locked="0"/>
    </xf>
    <xf numFmtId="0" fontId="3" fillId="0" borderId="0" xfId="0" applyFont="1" applyFill="1" applyAlignment="1">
      <alignment horizontal="left" vertical="center"/>
    </xf>
    <xf numFmtId="0" fontId="14" fillId="0" borderId="0" xfId="0" applyFont="1" applyFill="1" applyAlignment="1">
      <alignment horizontal="center" vertical="center"/>
    </xf>
    <xf numFmtId="0" fontId="6" fillId="0" borderId="0" xfId="0" applyFont="1" applyFill="1" applyAlignment="1">
      <alignment horizontal="center" vertical="center"/>
    </xf>
    <xf numFmtId="0" fontId="14" fillId="0" borderId="0" xfId="0" applyFont="1" applyFill="1" applyAlignment="1">
      <alignment horizontal="left" vertical="center"/>
    </xf>
    <xf numFmtId="0" fontId="15" fillId="0" borderId="0" xfId="0" applyFont="1" applyFill="1" applyAlignment="1">
      <alignment horizontal="center" vertical="center"/>
    </xf>
    <xf numFmtId="0" fontId="16" fillId="0" borderId="0" xfId="0" applyFont="1" applyFill="1" applyAlignment="1">
      <alignment horizontal="center" vertical="center"/>
    </xf>
    <xf numFmtId="0" fontId="17" fillId="0" borderId="0" xfId="0" applyFont="1" applyFill="1" applyAlignment="1">
      <alignment horizontal="center" vertical="center"/>
    </xf>
    <xf numFmtId="0" fontId="3" fillId="0" borderId="0" xfId="0" applyFont="1" applyFill="1" applyAlignment="1">
      <alignment horizontal="center" vertical="center"/>
    </xf>
    <xf numFmtId="0" fontId="3" fillId="0" borderId="0" xfId="0" applyFont="1" applyFill="1" applyAlignment="1">
      <alignment horizontal="center" vertical="center"/>
    </xf>
    <xf numFmtId="0" fontId="3" fillId="3" borderId="29" xfId="0" applyFont="1" applyFill="1" applyBorder="1" applyAlignment="1">
      <alignment horizontal="center" vertical="center" wrapText="1"/>
    </xf>
    <xf numFmtId="0" fontId="3" fillId="3" borderId="26" xfId="0" applyFont="1" applyFill="1" applyBorder="1" applyAlignment="1">
      <alignment horizontal="left" vertical="center" wrapText="1"/>
    </xf>
    <xf numFmtId="0" fontId="3" fillId="3" borderId="27" xfId="0" applyFont="1" applyFill="1" applyBorder="1" applyAlignment="1">
      <alignment horizontal="left" vertical="center" wrapText="1"/>
    </xf>
    <xf numFmtId="0" fontId="3" fillId="3" borderId="28" xfId="0" applyFont="1" applyFill="1" applyBorder="1" applyAlignment="1">
      <alignment horizontal="left" vertical="center" wrapText="1"/>
    </xf>
    <xf numFmtId="0" fontId="3" fillId="3" borderId="27" xfId="0" applyFont="1" applyFill="1" applyBorder="1" applyAlignment="1">
      <alignment horizontal="center" vertical="center" wrapText="1"/>
    </xf>
    <xf numFmtId="0" fontId="3" fillId="3" borderId="19" xfId="0" applyFont="1" applyFill="1" applyBorder="1" applyAlignment="1">
      <alignment horizontal="center" vertical="center" wrapText="1"/>
    </xf>
    <xf numFmtId="0" fontId="3" fillId="3" borderId="20" xfId="0" applyFont="1" applyFill="1" applyBorder="1" applyAlignment="1">
      <alignment horizontal="center" vertical="center" wrapText="1"/>
    </xf>
    <xf numFmtId="0" fontId="3" fillId="3" borderId="21" xfId="0" applyFont="1" applyFill="1" applyBorder="1" applyAlignment="1">
      <alignment horizontal="center" vertical="center" wrapText="1"/>
    </xf>
    <xf numFmtId="0" fontId="3" fillId="3" borderId="28" xfId="0" applyFont="1" applyFill="1" applyBorder="1" applyAlignment="1">
      <alignment horizontal="center" vertical="center" wrapText="1"/>
    </xf>
    <xf numFmtId="0" fontId="6" fillId="0" borderId="0" xfId="0" applyFont="1" applyAlignment="1">
      <alignment horizontal="center" vertical="center" wrapText="1"/>
    </xf>
    <xf numFmtId="0" fontId="3" fillId="3" borderId="30" xfId="0" applyFont="1" applyFill="1" applyBorder="1" applyAlignment="1">
      <alignment horizontal="center" vertical="center" wrapText="1"/>
    </xf>
    <xf numFmtId="0" fontId="3" fillId="3" borderId="23" xfId="0" applyFont="1" applyFill="1" applyBorder="1" applyAlignment="1">
      <alignment horizontal="left" vertical="center" wrapText="1"/>
    </xf>
    <xf numFmtId="0" fontId="3" fillId="3" borderId="24" xfId="0" applyFont="1" applyFill="1" applyBorder="1" applyAlignment="1">
      <alignment horizontal="left" vertical="center" wrapText="1"/>
    </xf>
    <xf numFmtId="0" fontId="3" fillId="3" borderId="39" xfId="0" applyFont="1" applyFill="1" applyBorder="1" applyAlignment="1">
      <alignment horizontal="left" vertical="center" wrapText="1"/>
    </xf>
    <xf numFmtId="0" fontId="3" fillId="3" borderId="24" xfId="0" applyFont="1" applyFill="1" applyBorder="1" applyAlignment="1">
      <alignment horizontal="center" vertical="center" wrapText="1"/>
    </xf>
    <xf numFmtId="0" fontId="3" fillId="3" borderId="22" xfId="0" applyFont="1" applyFill="1" applyBorder="1" applyAlignment="1">
      <alignment horizontal="center" vertical="center" wrapText="1"/>
    </xf>
    <xf numFmtId="0" fontId="3" fillId="3" borderId="39" xfId="0" applyFont="1" applyFill="1" applyBorder="1" applyAlignment="1">
      <alignment horizontal="center" vertical="center" wrapText="1"/>
    </xf>
    <xf numFmtId="0" fontId="3" fillId="0" borderId="26" xfId="0" applyFont="1" applyFill="1" applyBorder="1" applyAlignment="1">
      <alignment horizontal="left" vertical="center" wrapText="1"/>
    </xf>
    <xf numFmtId="0" fontId="3" fillId="0" borderId="27" xfId="0" applyFont="1" applyFill="1" applyBorder="1" applyAlignment="1">
      <alignment horizontal="left" vertical="center" wrapText="1"/>
    </xf>
    <xf numFmtId="0" fontId="3" fillId="0" borderId="28" xfId="0" applyFont="1" applyFill="1" applyBorder="1" applyAlignment="1">
      <alignment horizontal="left" vertical="center" wrapText="1"/>
    </xf>
    <xf numFmtId="0" fontId="3" fillId="0" borderId="25" xfId="0" applyFont="1" applyFill="1" applyBorder="1" applyAlignment="1">
      <alignment horizontal="center" vertical="center" wrapText="1"/>
    </xf>
    <xf numFmtId="0" fontId="3" fillId="0" borderId="31" xfId="0" applyFont="1" applyBorder="1" applyAlignment="1">
      <alignment horizontal="justify" vertical="center" wrapText="1"/>
    </xf>
    <xf numFmtId="0" fontId="3" fillId="0" borderId="31" xfId="0" applyFont="1" applyFill="1" applyBorder="1" applyAlignment="1">
      <alignment horizontal="center" vertical="center" wrapText="1"/>
    </xf>
    <xf numFmtId="3" fontId="3" fillId="2" borderId="31" xfId="0" applyNumberFormat="1" applyFont="1" applyFill="1" applyBorder="1" applyAlignment="1">
      <alignment horizontal="center" vertical="center"/>
    </xf>
    <xf numFmtId="165" fontId="3" fillId="0" borderId="32"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2" xfId="0" applyFont="1" applyBorder="1" applyAlignment="1">
      <alignment horizontal="justify" vertical="center" wrapText="1"/>
    </xf>
    <xf numFmtId="0" fontId="3" fillId="0" borderId="12" xfId="0" applyFont="1" applyFill="1" applyBorder="1" applyAlignment="1">
      <alignment horizontal="center" vertical="center" wrapText="1"/>
    </xf>
    <xf numFmtId="3" fontId="3" fillId="2" borderId="12" xfId="0" applyNumberFormat="1" applyFont="1" applyFill="1" applyBorder="1" applyAlignment="1">
      <alignment horizontal="center" vertical="center"/>
    </xf>
    <xf numFmtId="165" fontId="3" fillId="0" borderId="2" xfId="0" applyNumberFormat="1"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37" xfId="0" applyFont="1" applyBorder="1" applyAlignment="1">
      <alignment horizontal="justify" vertical="center" wrapText="1"/>
    </xf>
    <xf numFmtId="0" fontId="3" fillId="0" borderId="37" xfId="0" applyFont="1" applyFill="1" applyBorder="1" applyAlignment="1">
      <alignment horizontal="center" vertical="center" wrapText="1"/>
    </xf>
    <xf numFmtId="3" fontId="3" fillId="2" borderId="37" xfId="0" applyNumberFormat="1" applyFont="1" applyFill="1" applyBorder="1" applyAlignment="1">
      <alignment horizontal="center" vertical="center"/>
    </xf>
    <xf numFmtId="165" fontId="3" fillId="0" borderId="10" xfId="0" applyNumberFormat="1" applyFont="1" applyFill="1" applyBorder="1" applyAlignment="1">
      <alignment horizontal="center" vertical="center" wrapText="1"/>
    </xf>
    <xf numFmtId="0" fontId="3" fillId="0" borderId="19" xfId="0" applyFont="1" applyFill="1" applyBorder="1" applyAlignment="1">
      <alignment horizontal="left" vertical="center" wrapText="1"/>
    </xf>
    <xf numFmtId="0" fontId="3" fillId="0" borderId="20" xfId="0" applyFont="1" applyFill="1" applyBorder="1" applyAlignment="1">
      <alignment horizontal="left" vertical="center" wrapText="1"/>
    </xf>
    <xf numFmtId="0" fontId="3" fillId="0" borderId="21" xfId="0" applyFont="1" applyFill="1" applyBorder="1" applyAlignment="1">
      <alignment horizontal="left" vertical="center" wrapText="1"/>
    </xf>
    <xf numFmtId="0" fontId="3" fillId="0" borderId="5" xfId="0" applyFont="1" applyFill="1" applyBorder="1" applyAlignment="1">
      <alignment horizontal="center" vertical="center" wrapText="1"/>
    </xf>
    <xf numFmtId="0" fontId="3" fillId="0" borderId="38" xfId="0" applyFont="1" applyBorder="1" applyAlignment="1">
      <alignment horizontal="justify" vertical="center" wrapText="1"/>
    </xf>
    <xf numFmtId="0" fontId="3" fillId="0" borderId="38" xfId="0" applyFont="1" applyFill="1" applyBorder="1" applyAlignment="1">
      <alignment horizontal="center" vertical="center" wrapText="1"/>
    </xf>
    <xf numFmtId="3" fontId="3" fillId="2" borderId="38" xfId="0" applyNumberFormat="1" applyFont="1" applyFill="1" applyBorder="1" applyAlignment="1">
      <alignment horizontal="center" vertical="center"/>
    </xf>
    <xf numFmtId="165" fontId="3" fillId="0" borderId="6" xfId="0" applyNumberFormat="1"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11" xfId="0" applyFont="1" applyBorder="1" applyAlignment="1">
      <alignment horizontal="justify" vertical="center" wrapText="1"/>
    </xf>
    <xf numFmtId="0" fontId="3" fillId="0" borderId="11" xfId="0" applyFont="1" applyFill="1" applyBorder="1" applyAlignment="1">
      <alignment horizontal="center" vertical="center" wrapText="1"/>
    </xf>
    <xf numFmtId="3" fontId="3" fillId="2" borderId="11" xfId="0" applyNumberFormat="1" applyFont="1" applyFill="1" applyBorder="1" applyAlignment="1">
      <alignment horizontal="center" vertical="center"/>
    </xf>
    <xf numFmtId="165" fontId="3" fillId="0" borderId="4" xfId="0" applyNumberFormat="1" applyFont="1" applyFill="1" applyBorder="1" applyAlignment="1">
      <alignment horizontal="center" vertical="center" wrapText="1"/>
    </xf>
    <xf numFmtId="0" fontId="3" fillId="0" borderId="5" xfId="0" applyFont="1" applyBorder="1" applyAlignment="1">
      <alignment horizontal="left" vertical="center" wrapText="1"/>
    </xf>
    <xf numFmtId="0" fontId="3" fillId="0" borderId="38" xfId="0" applyFont="1" applyBorder="1" applyAlignment="1">
      <alignment horizontal="left" vertical="center" wrapText="1"/>
    </xf>
    <xf numFmtId="164" fontId="3" fillId="0" borderId="6" xfId="0" applyNumberFormat="1" applyFont="1" applyBorder="1" applyAlignment="1">
      <alignment horizontal="center" vertical="center" wrapText="1"/>
    </xf>
    <xf numFmtId="0" fontId="3" fillId="0" borderId="1" xfId="0" applyFont="1" applyBorder="1" applyAlignment="1">
      <alignment horizontal="left" vertical="center" wrapText="1"/>
    </xf>
    <xf numFmtId="0" fontId="3" fillId="0" borderId="12" xfId="0" applyFont="1" applyBorder="1" applyAlignment="1">
      <alignment horizontal="left" vertical="center" wrapText="1"/>
    </xf>
    <xf numFmtId="0" fontId="3" fillId="0" borderId="3" xfId="0" applyFont="1" applyBorder="1" applyAlignment="1">
      <alignment horizontal="left" vertical="center" wrapText="1"/>
    </xf>
    <xf numFmtId="0" fontId="3" fillId="0" borderId="11" xfId="0" applyFont="1" applyBorder="1" applyAlignment="1">
      <alignment horizontal="left" vertical="center" wrapText="1"/>
    </xf>
    <xf numFmtId="164" fontId="3" fillId="0" borderId="4" xfId="0" applyNumberFormat="1" applyFont="1" applyBorder="1" applyAlignment="1">
      <alignment horizontal="center" vertical="center" wrapText="1"/>
    </xf>
    <xf numFmtId="0" fontId="3" fillId="3" borderId="5" xfId="0" applyFont="1" applyFill="1" applyBorder="1" applyAlignment="1">
      <alignment horizontal="center" vertical="center" wrapText="1"/>
    </xf>
    <xf numFmtId="0" fontId="3" fillId="3" borderId="38" xfId="0" applyFont="1" applyFill="1" applyBorder="1" applyAlignment="1">
      <alignment horizontal="center" vertical="center" wrapText="1"/>
    </xf>
    <xf numFmtId="0" fontId="3" fillId="3" borderId="40" xfId="0" applyFont="1" applyFill="1" applyBorder="1" applyAlignment="1">
      <alignment horizontal="justify" vertical="justify" wrapText="1"/>
    </xf>
    <xf numFmtId="0" fontId="3" fillId="3" borderId="41" xfId="0" applyFont="1" applyFill="1" applyBorder="1" applyAlignment="1">
      <alignment horizontal="justify" vertical="justify" wrapText="1"/>
    </xf>
    <xf numFmtId="0" fontId="3" fillId="3" borderId="42" xfId="0" applyFont="1" applyFill="1" applyBorder="1" applyAlignment="1">
      <alignment horizontal="justify" vertical="justify" wrapText="1"/>
    </xf>
    <xf numFmtId="0" fontId="3" fillId="3" borderId="3" xfId="0" applyFont="1" applyFill="1" applyBorder="1" applyAlignment="1">
      <alignment horizontal="center" vertical="center" wrapText="1"/>
    </xf>
    <xf numFmtId="0" fontId="3" fillId="3" borderId="11" xfId="0" applyFont="1" applyFill="1" applyBorder="1" applyAlignment="1">
      <alignment horizontal="center" vertical="center" wrapText="1"/>
    </xf>
    <xf numFmtId="0" fontId="3" fillId="3" borderId="13" xfId="0" applyFont="1" applyFill="1" applyBorder="1" applyAlignment="1">
      <alignment horizontal="justify" vertical="justify" wrapText="1"/>
    </xf>
    <xf numFmtId="0" fontId="3" fillId="3" borderId="14" xfId="0" applyFont="1" applyFill="1" applyBorder="1" applyAlignment="1">
      <alignment horizontal="justify" vertical="justify" wrapText="1"/>
    </xf>
    <xf numFmtId="0" fontId="3" fillId="3" borderId="15" xfId="0" applyFont="1" applyFill="1" applyBorder="1" applyAlignment="1">
      <alignment horizontal="justify" vertical="justify" wrapText="1"/>
    </xf>
    <xf numFmtId="0" fontId="7" fillId="0" borderId="0" xfId="0" applyFont="1" applyFill="1" applyAlignment="1">
      <alignment horizontal="center" vertical="center"/>
    </xf>
    <xf numFmtId="0" fontId="3" fillId="0" borderId="0" xfId="0" applyFont="1" applyAlignment="1">
      <alignment horizontal="center" vertical="center"/>
    </xf>
    <xf numFmtId="165" fontId="3" fillId="4" borderId="31" xfId="0" applyNumberFormat="1" applyFont="1" applyFill="1" applyBorder="1" applyAlignment="1" applyProtection="1">
      <alignment horizontal="center" vertical="center" wrapText="1"/>
      <protection locked="0"/>
    </xf>
    <xf numFmtId="165" fontId="3" fillId="4" borderId="12" xfId="0" applyNumberFormat="1" applyFont="1" applyFill="1" applyBorder="1" applyAlignment="1" applyProtection="1">
      <alignment horizontal="center" vertical="center" wrapText="1"/>
      <protection locked="0"/>
    </xf>
    <xf numFmtId="165" fontId="3" fillId="4" borderId="37" xfId="0" applyNumberFormat="1" applyFont="1" applyFill="1" applyBorder="1" applyAlignment="1" applyProtection="1">
      <alignment horizontal="center" vertical="center" wrapText="1"/>
      <protection locked="0"/>
    </xf>
    <xf numFmtId="165" fontId="3" fillId="4" borderId="38" xfId="0" applyNumberFormat="1" applyFont="1" applyFill="1" applyBorder="1" applyAlignment="1" applyProtection="1">
      <alignment horizontal="center" vertical="center" wrapText="1"/>
      <protection locked="0"/>
    </xf>
    <xf numFmtId="165" fontId="3" fillId="4" borderId="11" xfId="0" applyNumberFormat="1" applyFont="1" applyFill="1" applyBorder="1" applyAlignment="1" applyProtection="1">
      <alignment horizontal="center" vertical="center" wrapText="1"/>
      <protection locked="0"/>
    </xf>
    <xf numFmtId="164" fontId="3" fillId="4" borderId="2" xfId="0" applyNumberFormat="1" applyFont="1" applyFill="1" applyBorder="1" applyAlignment="1" applyProtection="1">
      <alignment horizontal="center" vertical="center" wrapText="1"/>
      <protection locked="0"/>
    </xf>
    <xf numFmtId="0" fontId="3" fillId="4" borderId="0" xfId="0" applyFont="1" applyFill="1" applyAlignment="1" applyProtection="1">
      <alignment horizontal="left" vertical="center"/>
      <protection locked="0"/>
    </xf>
    <xf numFmtId="0" fontId="19" fillId="4" borderId="0" xfId="0" applyFont="1" applyFill="1" applyAlignment="1" applyProtection="1">
      <alignment horizontal="right" vertical="center"/>
      <protection locked="0"/>
    </xf>
  </cellXfs>
  <cellStyles count="1">
    <cellStyle name="Normalno" xfId="0" builtinId="0"/>
  </cellStyles>
  <dxfs count="0"/>
  <tableStyles count="0" defaultTableStyle="TableStyleMedium2" defaultPivotStyle="PivotStyleLight16"/>
  <colors>
    <mruColors>
      <color rgb="FFF6E7E6"/>
      <color rgb="FF0000FF"/>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196850</xdr:colOff>
      <xdr:row>4</xdr:row>
      <xdr:rowOff>79728</xdr:rowOff>
    </xdr:to>
    <xdr:pic>
      <xdr:nvPicPr>
        <xdr:cNvPr id="4" name="Slika 3">
          <a:extLst>
            <a:ext uri="{FF2B5EF4-FFF2-40B4-BE49-F238E27FC236}">
              <a16:creationId xmlns:a16="http://schemas.microsoft.com/office/drawing/2014/main" id="{C3259533-89ED-4FC9-866D-A01E5CF8D984}"/>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493183" cy="728839"/>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495300</xdr:colOff>
      <xdr:row>3</xdr:row>
      <xdr:rowOff>138995</xdr:rowOff>
    </xdr:to>
    <xdr:pic>
      <xdr:nvPicPr>
        <xdr:cNvPr id="2" name="Slika 1">
          <a:extLst>
            <a:ext uri="{FF2B5EF4-FFF2-40B4-BE49-F238E27FC236}">
              <a16:creationId xmlns:a16="http://schemas.microsoft.com/office/drawing/2014/main" id="{D2D1859D-7751-4D52-A1CE-3DA4D3213D2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495300" cy="689328"/>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115033</xdr:colOff>
      <xdr:row>4</xdr:row>
      <xdr:rowOff>108303</xdr:rowOff>
    </xdr:to>
    <xdr:pic>
      <xdr:nvPicPr>
        <xdr:cNvPr id="2" name="Slika 1">
          <a:extLst>
            <a:ext uri="{FF2B5EF4-FFF2-40B4-BE49-F238E27FC236}">
              <a16:creationId xmlns:a16="http://schemas.microsoft.com/office/drawing/2014/main" id="{533802EC-82C1-435B-BF98-84A72E57BF41}"/>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512586" cy="757414"/>
        </a:xfrm>
        <a:prstGeom prst="rect">
          <a:avLst/>
        </a:prstGeom>
        <a:noFill/>
        <a:ln>
          <a:noFill/>
        </a:ln>
      </xdr:spPr>
    </xdr:pic>
    <xdr:clientData/>
  </xdr:twoCellAnchor>
</xdr:wsDr>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70"/>
  <sheetViews>
    <sheetView tabSelected="1" zoomScale="90" zoomScaleNormal="90" workbookViewId="0"/>
  </sheetViews>
  <sheetFormatPr defaultColWidth="9.140625" defaultRowHeight="12" customHeight="1" x14ac:dyDescent="0.25"/>
  <cols>
    <col min="1" max="1" width="4.28515625" style="43" customWidth="1"/>
    <col min="2" max="2" width="17.7109375" style="43" customWidth="1"/>
    <col min="3" max="3" width="0.140625" style="43" customWidth="1"/>
    <col min="4" max="4" width="21" style="43" customWidth="1"/>
    <col min="5" max="5" width="57.140625" style="43" customWidth="1"/>
    <col min="6" max="16384" width="9.140625" style="43"/>
  </cols>
  <sheetData>
    <row r="1" spans="1:5" s="34" customFormat="1" ht="12.75" customHeight="1" x14ac:dyDescent="0.25"/>
    <row r="2" spans="1:5" s="34" customFormat="1" ht="12.75" customHeight="1" x14ac:dyDescent="0.25"/>
    <row r="3" spans="1:5" s="34" customFormat="1" ht="12.75" customHeight="1" x14ac:dyDescent="0.25"/>
    <row r="4" spans="1:5" s="34" customFormat="1" ht="12.75" customHeight="1" x14ac:dyDescent="0.25"/>
    <row r="5" spans="1:5" s="34" customFormat="1" ht="12.75" customHeight="1" x14ac:dyDescent="0.25"/>
    <row r="6" spans="1:5" s="34" customFormat="1" ht="12.75" customHeight="1" x14ac:dyDescent="0.25"/>
    <row r="7" spans="1:5" s="34" customFormat="1" ht="12.75" customHeight="1" x14ac:dyDescent="0.25"/>
    <row r="8" spans="1:5" s="34" customFormat="1" ht="12.75" customHeight="1" x14ac:dyDescent="0.25">
      <c r="A8" s="23" t="s">
        <v>605</v>
      </c>
      <c r="B8" s="23"/>
      <c r="C8" s="23"/>
      <c r="D8" s="23"/>
      <c r="E8" s="35"/>
    </row>
    <row r="9" spans="1:5" s="34" customFormat="1" ht="12.75" customHeight="1" x14ac:dyDescent="0.25">
      <c r="A9" s="23" t="s">
        <v>606</v>
      </c>
      <c r="B9" s="23"/>
      <c r="C9" s="23"/>
      <c r="D9" s="23"/>
      <c r="E9" s="35"/>
    </row>
    <row r="10" spans="1:5" s="34" customFormat="1" ht="12.75" customHeight="1" x14ac:dyDescent="0.25">
      <c r="A10" s="22" t="s">
        <v>607</v>
      </c>
      <c r="B10" s="22"/>
      <c r="C10" s="22"/>
      <c r="D10" s="22"/>
      <c r="E10" s="35"/>
    </row>
    <row r="11" spans="1:5" s="34" customFormat="1" ht="12.75" customHeight="1" x14ac:dyDescent="0.25">
      <c r="A11" s="35"/>
      <c r="B11" s="35"/>
      <c r="C11" s="35"/>
      <c r="D11" s="35"/>
      <c r="E11" s="35"/>
    </row>
    <row r="12" spans="1:5" s="34" customFormat="1" ht="15.75" customHeight="1" x14ac:dyDescent="0.25">
      <c r="A12" s="18"/>
      <c r="B12" s="18"/>
      <c r="C12" s="18"/>
      <c r="D12" s="18"/>
      <c r="E12" s="1" t="s">
        <v>608</v>
      </c>
    </row>
    <row r="13" spans="1:5" s="34" customFormat="1" ht="12.75" customHeight="1" x14ac:dyDescent="0.25">
      <c r="A13" s="18"/>
      <c r="B13" s="18"/>
      <c r="C13" s="18"/>
      <c r="D13" s="18"/>
      <c r="E13" s="1"/>
    </row>
    <row r="14" spans="1:5" s="34" customFormat="1" ht="19.5" customHeight="1" x14ac:dyDescent="0.25">
      <c r="A14" s="36" t="s">
        <v>28</v>
      </c>
      <c r="B14" s="36"/>
      <c r="C14" s="36"/>
      <c r="D14" s="36"/>
      <c r="E14" s="36"/>
    </row>
    <row r="15" spans="1:5" s="34" customFormat="1" ht="12.75" customHeight="1" x14ac:dyDescent="0.25">
      <c r="A15" s="18"/>
      <c r="B15" s="18"/>
      <c r="C15" s="18"/>
      <c r="D15" s="18"/>
      <c r="E15" s="18"/>
    </row>
    <row r="16" spans="1:5" s="34" customFormat="1" ht="12" customHeight="1" x14ac:dyDescent="0.25">
      <c r="A16" s="18" t="s">
        <v>29</v>
      </c>
      <c r="B16" s="18"/>
      <c r="C16" s="18"/>
      <c r="D16" s="18"/>
      <c r="E16" s="18"/>
    </row>
    <row r="17" spans="1:5" s="34" customFormat="1" ht="12" customHeight="1" x14ac:dyDescent="0.25">
      <c r="A17" s="18"/>
      <c r="B17" s="18"/>
      <c r="C17" s="18"/>
      <c r="D17" s="18"/>
      <c r="E17" s="18"/>
    </row>
    <row r="18" spans="1:5" s="34" customFormat="1" ht="24" customHeight="1" x14ac:dyDescent="0.25">
      <c r="A18" s="23" t="s">
        <v>609</v>
      </c>
      <c r="B18" s="23"/>
      <c r="C18" s="23"/>
      <c r="D18" s="23"/>
      <c r="E18" s="23"/>
    </row>
    <row r="19" spans="1:5" s="38" customFormat="1" ht="12" customHeight="1" x14ac:dyDescent="0.25">
      <c r="A19" s="37"/>
      <c r="B19" s="37"/>
      <c r="C19" s="37"/>
      <c r="D19" s="37"/>
      <c r="E19" s="37"/>
    </row>
    <row r="20" spans="1:5" s="38" customFormat="1" ht="12" customHeight="1" x14ac:dyDescent="0.25">
      <c r="A20" s="21" t="s">
        <v>44</v>
      </c>
      <c r="B20" s="21"/>
      <c r="C20" s="21"/>
      <c r="D20" s="21"/>
      <c r="E20" s="21"/>
    </row>
    <row r="21" spans="1:5" s="34" customFormat="1" ht="12" customHeight="1" x14ac:dyDescent="0.25">
      <c r="A21" s="21"/>
      <c r="B21" s="21"/>
      <c r="C21" s="21"/>
      <c r="D21" s="21"/>
      <c r="E21" s="21"/>
    </row>
    <row r="22" spans="1:5" s="34" customFormat="1" ht="12" customHeight="1" x14ac:dyDescent="0.25">
      <c r="A22" s="21" t="s">
        <v>610</v>
      </c>
      <c r="B22" s="21"/>
      <c r="C22" s="21"/>
      <c r="D22" s="21"/>
      <c r="E22" s="21"/>
    </row>
    <row r="23" spans="1:5" s="34" customFormat="1" ht="12" customHeight="1" x14ac:dyDescent="0.25">
      <c r="A23" s="21" t="s">
        <v>611</v>
      </c>
      <c r="B23" s="21"/>
      <c r="C23" s="21"/>
      <c r="D23" s="21"/>
      <c r="E23" s="21"/>
    </row>
    <row r="24" spans="1:5" s="34" customFormat="1" ht="12" customHeight="1" x14ac:dyDescent="0.25">
      <c r="A24" s="20" t="s">
        <v>612</v>
      </c>
      <c r="B24" s="20"/>
      <c r="C24" s="20"/>
      <c r="D24" s="20"/>
      <c r="E24" s="20"/>
    </row>
    <row r="25" spans="1:5" s="34" customFormat="1" ht="12" customHeight="1" x14ac:dyDescent="0.25">
      <c r="A25" s="11"/>
      <c r="B25" s="11"/>
      <c r="C25" s="11"/>
      <c r="D25" s="11"/>
      <c r="E25" s="11"/>
    </row>
    <row r="26" spans="1:5" s="34" customFormat="1" ht="24" customHeight="1" x14ac:dyDescent="0.25">
      <c r="A26" s="21" t="s">
        <v>34</v>
      </c>
      <c r="B26" s="21"/>
      <c r="C26" s="21"/>
      <c r="D26" s="21"/>
      <c r="E26" s="21"/>
    </row>
    <row r="27" spans="1:5" s="34" customFormat="1" ht="12" customHeight="1" x14ac:dyDescent="0.25">
      <c r="A27" s="39"/>
      <c r="B27" s="39"/>
      <c r="C27" s="39"/>
      <c r="D27" s="39"/>
      <c r="E27" s="39"/>
    </row>
    <row r="28" spans="1:5" s="38" customFormat="1" ht="24" customHeight="1" x14ac:dyDescent="0.25">
      <c r="A28" s="20" t="s">
        <v>613</v>
      </c>
      <c r="B28" s="20"/>
      <c r="C28" s="20"/>
      <c r="D28" s="20"/>
      <c r="E28" s="20"/>
    </row>
    <row r="29" spans="1:5" s="38" customFormat="1" ht="12" customHeight="1" x14ac:dyDescent="0.25">
      <c r="A29" s="40"/>
      <c r="B29" s="40"/>
      <c r="C29" s="40"/>
      <c r="D29" s="40"/>
      <c r="E29" s="40"/>
    </row>
    <row r="30" spans="1:5" s="38" customFormat="1" ht="12" customHeight="1" x14ac:dyDescent="0.25">
      <c r="A30" s="24" t="s">
        <v>50</v>
      </c>
      <c r="B30" s="24"/>
      <c r="C30" s="24"/>
      <c r="D30" s="24"/>
      <c r="E30" s="24"/>
    </row>
    <row r="31" spans="1:5" s="38" customFormat="1" ht="12" customHeight="1" x14ac:dyDescent="0.25">
      <c r="A31" s="41"/>
      <c r="B31" s="41"/>
      <c r="C31" s="41"/>
      <c r="D31" s="41"/>
      <c r="E31" s="41"/>
    </row>
    <row r="32" spans="1:5" s="38" customFormat="1" ht="12" customHeight="1" x14ac:dyDescent="0.25">
      <c r="A32" s="21" t="s">
        <v>614</v>
      </c>
      <c r="B32" s="21"/>
      <c r="C32" s="21"/>
      <c r="D32" s="21"/>
      <c r="E32" s="21"/>
    </row>
    <row r="33" spans="1:5" s="38" customFormat="1" ht="12" customHeight="1" x14ac:dyDescent="0.25">
      <c r="A33" s="12"/>
      <c r="B33" s="12"/>
      <c r="C33" s="12"/>
      <c r="D33" s="12"/>
      <c r="E33" s="12"/>
    </row>
    <row r="34" spans="1:5" s="13" customFormat="1" ht="36" customHeight="1" x14ac:dyDescent="0.25">
      <c r="A34" s="20" t="s">
        <v>75</v>
      </c>
      <c r="B34" s="20"/>
      <c r="C34" s="20"/>
      <c r="D34" s="20"/>
      <c r="E34" s="20"/>
    </row>
    <row r="35" spans="1:5" s="13" customFormat="1" ht="24" customHeight="1" x14ac:dyDescent="0.25">
      <c r="A35" s="20" t="s">
        <v>615</v>
      </c>
      <c r="B35" s="20"/>
      <c r="C35" s="20"/>
      <c r="D35" s="20"/>
      <c r="E35" s="20"/>
    </row>
    <row r="36" spans="1:5" s="13" customFormat="1" ht="12" customHeight="1" x14ac:dyDescent="0.25">
      <c r="A36" s="20" t="s">
        <v>55</v>
      </c>
      <c r="B36" s="20"/>
      <c r="C36" s="20"/>
      <c r="D36" s="20"/>
      <c r="E36" s="20"/>
    </row>
    <row r="37" spans="1:5" s="13" customFormat="1" ht="24" customHeight="1" x14ac:dyDescent="0.25">
      <c r="A37" s="20" t="s">
        <v>56</v>
      </c>
      <c r="B37" s="20"/>
      <c r="C37" s="20"/>
      <c r="D37" s="20"/>
      <c r="E37" s="20"/>
    </row>
    <row r="38" spans="1:5" s="18" customFormat="1" ht="12" customHeight="1" x14ac:dyDescent="0.25"/>
    <row r="39" spans="1:5" s="18" customFormat="1" ht="12" customHeight="1" x14ac:dyDescent="0.25">
      <c r="A39" s="42" t="s">
        <v>57</v>
      </c>
      <c r="B39" s="42"/>
      <c r="C39" s="42"/>
      <c r="D39" s="42"/>
      <c r="E39" s="42"/>
    </row>
    <row r="40" spans="1:5" s="18" customFormat="1" ht="12" customHeight="1" x14ac:dyDescent="0.25">
      <c r="A40" s="42" t="s">
        <v>58</v>
      </c>
      <c r="B40" s="42"/>
      <c r="C40" s="42"/>
      <c r="D40" s="42"/>
      <c r="E40" s="42"/>
    </row>
    <row r="41" spans="1:5" s="18" customFormat="1" ht="24" customHeight="1" x14ac:dyDescent="0.25">
      <c r="A41" s="42" t="s">
        <v>59</v>
      </c>
      <c r="B41" s="42"/>
      <c r="C41" s="42"/>
      <c r="D41" s="42"/>
      <c r="E41" s="42"/>
    </row>
    <row r="42" spans="1:5" s="18" customFormat="1" ht="12" customHeight="1" x14ac:dyDescent="0.25">
      <c r="A42" s="42" t="s">
        <v>60</v>
      </c>
      <c r="B42" s="42"/>
      <c r="C42" s="42"/>
      <c r="D42" s="42"/>
      <c r="E42" s="42"/>
    </row>
    <row r="43" spans="1:5" s="18" customFormat="1" ht="12" customHeight="1" x14ac:dyDescent="0.25">
      <c r="A43" s="42" t="s">
        <v>61</v>
      </c>
      <c r="B43" s="42"/>
      <c r="C43" s="42"/>
      <c r="D43" s="42"/>
      <c r="E43" s="42"/>
    </row>
    <row r="44" spans="1:5" s="18" customFormat="1" ht="12" customHeight="1" x14ac:dyDescent="0.25">
      <c r="A44" s="42" t="s">
        <v>62</v>
      </c>
      <c r="B44" s="42"/>
      <c r="C44" s="42"/>
      <c r="D44" s="42"/>
      <c r="E44" s="42"/>
    </row>
    <row r="45" spans="1:5" s="18" customFormat="1" ht="12" customHeight="1" x14ac:dyDescent="0.25">
      <c r="A45" s="42" t="s">
        <v>63</v>
      </c>
      <c r="B45" s="42"/>
      <c r="C45" s="42"/>
      <c r="D45" s="42"/>
      <c r="E45" s="42"/>
    </row>
    <row r="46" spans="1:5" s="18" customFormat="1" ht="36" customHeight="1" x14ac:dyDescent="0.25">
      <c r="A46" s="42" t="s">
        <v>64</v>
      </c>
      <c r="B46" s="42"/>
      <c r="C46" s="42"/>
      <c r="D46" s="42"/>
      <c r="E46" s="42"/>
    </row>
    <row r="47" spans="1:5" s="18" customFormat="1" ht="12" customHeight="1" x14ac:dyDescent="0.25">
      <c r="A47" s="42" t="s">
        <v>65</v>
      </c>
      <c r="B47" s="42"/>
      <c r="C47" s="42"/>
      <c r="D47" s="42"/>
      <c r="E47" s="42"/>
    </row>
    <row r="48" spans="1:5" s="18" customFormat="1" ht="12" customHeight="1" x14ac:dyDescent="0.25">
      <c r="A48" s="42" t="s">
        <v>66</v>
      </c>
      <c r="B48" s="42"/>
      <c r="C48" s="42"/>
      <c r="D48" s="42"/>
      <c r="E48" s="42"/>
    </row>
    <row r="49" spans="1:5" s="18" customFormat="1" ht="12" customHeight="1" x14ac:dyDescent="0.25">
      <c r="A49" s="42" t="s">
        <v>67</v>
      </c>
      <c r="B49" s="42"/>
      <c r="C49" s="42"/>
      <c r="D49" s="42"/>
      <c r="E49" s="42"/>
    </row>
    <row r="50" spans="1:5" s="18" customFormat="1" ht="12" customHeight="1" x14ac:dyDescent="0.25">
      <c r="A50" s="42" t="s">
        <v>68</v>
      </c>
      <c r="B50" s="42"/>
      <c r="C50" s="42"/>
      <c r="D50" s="42"/>
      <c r="E50" s="42"/>
    </row>
    <row r="51" spans="1:5" s="18" customFormat="1" ht="12" customHeight="1" x14ac:dyDescent="0.25">
      <c r="A51" s="42" t="s">
        <v>69</v>
      </c>
      <c r="B51" s="42"/>
      <c r="C51" s="42"/>
      <c r="D51" s="42"/>
      <c r="E51" s="42"/>
    </row>
    <row r="52" spans="1:5" s="18" customFormat="1" ht="12" customHeight="1" x14ac:dyDescent="0.25">
      <c r="A52" s="42" t="s">
        <v>70</v>
      </c>
      <c r="B52" s="42"/>
      <c r="C52" s="42"/>
      <c r="D52" s="42"/>
      <c r="E52" s="42"/>
    </row>
    <row r="53" spans="1:5" s="18" customFormat="1" ht="12" customHeight="1" x14ac:dyDescent="0.25">
      <c r="A53" s="42" t="s">
        <v>71</v>
      </c>
      <c r="B53" s="42"/>
      <c r="C53" s="42"/>
      <c r="D53" s="42"/>
      <c r="E53" s="42"/>
    </row>
    <row r="54" spans="1:5" s="18" customFormat="1" ht="48" customHeight="1" x14ac:dyDescent="0.25">
      <c r="A54" s="42" t="s">
        <v>72</v>
      </c>
      <c r="B54" s="42"/>
      <c r="C54" s="42"/>
      <c r="D54" s="42"/>
      <c r="E54" s="42"/>
    </row>
    <row r="55" spans="1:5" ht="12" customHeight="1" x14ac:dyDescent="0.25">
      <c r="A55" s="18"/>
      <c r="B55" s="18"/>
      <c r="C55" s="18"/>
      <c r="D55" s="18"/>
      <c r="E55" s="18"/>
    </row>
    <row r="56" spans="1:5" s="34" customFormat="1" ht="12" customHeight="1" x14ac:dyDescent="0.25">
      <c r="A56" s="18"/>
      <c r="B56" s="18"/>
      <c r="C56" s="18"/>
      <c r="D56" s="18"/>
      <c r="E56" s="1" t="s">
        <v>45</v>
      </c>
    </row>
    <row r="57" spans="1:5" s="34" customFormat="1" ht="12" customHeight="1" x14ac:dyDescent="0.25">
      <c r="A57" s="18"/>
      <c r="B57" s="18"/>
      <c r="C57" s="18"/>
      <c r="D57" s="18"/>
      <c r="E57" s="1"/>
    </row>
    <row r="58" spans="1:5" s="34" customFormat="1" ht="12" customHeight="1" x14ac:dyDescent="0.25">
      <c r="A58" s="18"/>
      <c r="B58" s="18"/>
      <c r="C58" s="18"/>
      <c r="D58" s="18"/>
      <c r="E58" s="2" t="s">
        <v>616</v>
      </c>
    </row>
    <row r="59" spans="1:5" s="34" customFormat="1" ht="12" customHeight="1" x14ac:dyDescent="0.25">
      <c r="A59" s="18"/>
      <c r="B59" s="18"/>
      <c r="C59" s="18"/>
      <c r="D59" s="18"/>
      <c r="E59" s="2" t="s">
        <v>43</v>
      </c>
    </row>
    <row r="60" spans="1:5" s="34" customFormat="1" ht="12" customHeight="1" x14ac:dyDescent="0.25">
      <c r="A60" s="18"/>
      <c r="B60" s="18"/>
      <c r="C60" s="18"/>
      <c r="D60" s="18"/>
      <c r="E60" s="2" t="s">
        <v>617</v>
      </c>
    </row>
    <row r="61" spans="1:5" s="34" customFormat="1" ht="12" customHeight="1" x14ac:dyDescent="0.25">
      <c r="A61" s="18"/>
      <c r="B61" s="18"/>
      <c r="C61" s="18"/>
      <c r="D61" s="18"/>
      <c r="E61" s="2" t="s">
        <v>618</v>
      </c>
    </row>
    <row r="62" spans="1:5" s="34" customFormat="1" ht="12" customHeight="1" x14ac:dyDescent="0.25">
      <c r="A62" s="18"/>
      <c r="B62" s="18"/>
      <c r="C62" s="18"/>
      <c r="D62" s="18"/>
      <c r="E62" s="2" t="s">
        <v>619</v>
      </c>
    </row>
    <row r="63" spans="1:5" s="34" customFormat="1" ht="12" customHeight="1" x14ac:dyDescent="0.25">
      <c r="A63" s="18"/>
      <c r="B63" s="18"/>
      <c r="C63" s="18"/>
      <c r="D63" s="18"/>
      <c r="E63" s="2"/>
    </row>
    <row r="64" spans="1:5" s="34" customFormat="1" ht="12" customHeight="1" x14ac:dyDescent="0.25">
      <c r="A64" s="19" t="s">
        <v>51</v>
      </c>
      <c r="B64" s="19"/>
      <c r="C64" s="18"/>
      <c r="D64" s="18"/>
      <c r="E64" s="2"/>
    </row>
    <row r="65" spans="1:5" s="34" customFormat="1" ht="12" customHeight="1" x14ac:dyDescent="0.25">
      <c r="A65" s="35"/>
      <c r="B65" s="18"/>
      <c r="C65" s="18"/>
      <c r="D65" s="18"/>
      <c r="E65" s="18"/>
    </row>
    <row r="66" spans="1:5" s="18" customFormat="1" ht="12" customHeight="1" x14ac:dyDescent="0.25">
      <c r="A66" s="19" t="s">
        <v>46</v>
      </c>
      <c r="B66" s="19"/>
      <c r="C66" s="19"/>
      <c r="D66" s="19"/>
      <c r="E66" s="19"/>
    </row>
    <row r="67" spans="1:5" s="18" customFormat="1" ht="12" customHeight="1" x14ac:dyDescent="0.25">
      <c r="A67" s="19" t="s">
        <v>620</v>
      </c>
      <c r="B67" s="19"/>
      <c r="C67" s="19"/>
      <c r="D67" s="19"/>
      <c r="E67" s="19"/>
    </row>
    <row r="68" spans="1:5" s="18" customFormat="1" ht="12" customHeight="1" x14ac:dyDescent="0.25">
      <c r="A68" s="18" t="s">
        <v>621</v>
      </c>
    </row>
    <row r="69" spans="1:5" ht="12" customHeight="1" x14ac:dyDescent="0.25">
      <c r="A69" s="18"/>
      <c r="B69" s="18"/>
      <c r="C69" s="18"/>
      <c r="D69" s="18"/>
      <c r="E69" s="18"/>
    </row>
    <row r="70" spans="1:5" ht="12" customHeight="1" x14ac:dyDescent="0.25">
      <c r="A70" s="18"/>
      <c r="B70" s="18"/>
      <c r="C70" s="18"/>
      <c r="D70" s="18"/>
      <c r="E70" s="18"/>
    </row>
  </sheetData>
  <sheetProtection algorithmName="SHA-512" hashValue="ceZ9P5ylBL43uufnw7SEiMpw0Rdqr8fGZYgzL3H27halLW/j6b3bqetVB76E5JyrxQbH+3c8SZem7YHjsKr9yw==" saltValue="opg9MUW1Q4DWo3hDRfY4Qg==" spinCount="100000" sheet="1" objects="1" scenarios="1"/>
  <mergeCells count="39">
    <mergeCell ref="A54:E54"/>
    <mergeCell ref="A26:E26"/>
    <mergeCell ref="A27:E27"/>
    <mergeCell ref="A30:E30"/>
    <mergeCell ref="A29:E29"/>
    <mergeCell ref="A34:E34"/>
    <mergeCell ref="A35:E35"/>
    <mergeCell ref="A36:E36"/>
    <mergeCell ref="A37:E37"/>
    <mergeCell ref="A39:E39"/>
    <mergeCell ref="A40:E40"/>
    <mergeCell ref="A41:E41"/>
    <mergeCell ref="A42:E42"/>
    <mergeCell ref="A24:E24"/>
    <mergeCell ref="A14:E14"/>
    <mergeCell ref="A21:E21"/>
    <mergeCell ref="A22:E22"/>
    <mergeCell ref="A8:D8"/>
    <mergeCell ref="A9:D9"/>
    <mergeCell ref="A10:D10"/>
    <mergeCell ref="A20:E20"/>
    <mergeCell ref="A23:E23"/>
    <mergeCell ref="A18:E18"/>
    <mergeCell ref="A67:E67"/>
    <mergeCell ref="A28:E28"/>
    <mergeCell ref="A32:E32"/>
    <mergeCell ref="A66:E66"/>
    <mergeCell ref="A64:B64"/>
    <mergeCell ref="A43:E43"/>
    <mergeCell ref="A44:E44"/>
    <mergeCell ref="A45:E45"/>
    <mergeCell ref="A46:E46"/>
    <mergeCell ref="A47:E47"/>
    <mergeCell ref="A48:E48"/>
    <mergeCell ref="A49:E49"/>
    <mergeCell ref="A50:E50"/>
    <mergeCell ref="A51:E51"/>
    <mergeCell ref="A52:E52"/>
    <mergeCell ref="A53:E53"/>
  </mergeCells>
  <pageMargins left="0.7" right="0.7" top="0.75" bottom="0.75" header="0.3" footer="0.3"/>
  <pageSetup paperSize="9" scale="81"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837D3A-A098-4DC7-B78D-36C029E6141C}">
  <dimension ref="A7:B56"/>
  <sheetViews>
    <sheetView zoomScale="90" zoomScaleNormal="90" workbookViewId="0">
      <selection activeCell="B16" sqref="B16"/>
    </sheetView>
  </sheetViews>
  <sheetFormatPr defaultRowHeight="15" x14ac:dyDescent="0.25"/>
  <cols>
    <col min="1" max="1" width="45.7109375" style="46" customWidth="1"/>
    <col min="2" max="2" width="42.7109375" style="46" customWidth="1"/>
    <col min="3" max="16384" width="9.140625" style="46"/>
  </cols>
  <sheetData>
    <row r="7" spans="1:2" ht="12" customHeight="1" x14ac:dyDescent="0.25">
      <c r="A7" s="44" t="s">
        <v>622</v>
      </c>
      <c r="B7" s="45"/>
    </row>
    <row r="8" spans="1:2" ht="12" customHeight="1" x14ac:dyDescent="0.25">
      <c r="A8" s="47"/>
      <c r="B8" s="45"/>
    </row>
    <row r="9" spans="1:2" ht="18" customHeight="1" x14ac:dyDescent="0.25">
      <c r="A9" s="48" t="s">
        <v>47</v>
      </c>
      <c r="B9" s="48"/>
    </row>
    <row r="10" spans="1:2" ht="12" customHeight="1" thickBot="1" x14ac:dyDescent="0.3">
      <c r="A10" s="49"/>
      <c r="B10" s="49"/>
    </row>
    <row r="11" spans="1:2" ht="12" customHeight="1" thickBot="1" x14ac:dyDescent="0.3">
      <c r="A11" s="50" t="s">
        <v>35</v>
      </c>
      <c r="B11" s="51"/>
    </row>
    <row r="12" spans="1:2" ht="12" customHeight="1" x14ac:dyDescent="0.25">
      <c r="A12" s="52" t="s">
        <v>1</v>
      </c>
      <c r="B12" s="6" t="s">
        <v>36</v>
      </c>
    </row>
    <row r="13" spans="1:2" ht="12" customHeight="1" x14ac:dyDescent="0.25">
      <c r="A13" s="53" t="s">
        <v>2</v>
      </c>
      <c r="B13" s="54" t="s">
        <v>37</v>
      </c>
    </row>
    <row r="14" spans="1:2" ht="12" customHeight="1" thickBot="1" x14ac:dyDescent="0.3">
      <c r="A14" s="55" t="s">
        <v>6</v>
      </c>
      <c r="B14" s="9">
        <v>59624928052</v>
      </c>
    </row>
    <row r="15" spans="1:2" ht="12" customHeight="1" thickBot="1" x14ac:dyDescent="0.3">
      <c r="A15" s="50" t="s">
        <v>4</v>
      </c>
      <c r="B15" s="51"/>
    </row>
    <row r="16" spans="1:2" ht="12" customHeight="1" x14ac:dyDescent="0.25">
      <c r="A16" s="52" t="s">
        <v>1</v>
      </c>
      <c r="B16" s="65"/>
    </row>
    <row r="17" spans="1:2" ht="12" customHeight="1" x14ac:dyDescent="0.25">
      <c r="A17" s="56" t="s">
        <v>2</v>
      </c>
      <c r="B17" s="66"/>
    </row>
    <row r="18" spans="1:2" ht="12" customHeight="1" x14ac:dyDescent="0.25">
      <c r="A18" s="56" t="s">
        <v>5</v>
      </c>
      <c r="B18" s="66"/>
    </row>
    <row r="19" spans="1:2" ht="12" customHeight="1" x14ac:dyDescent="0.25">
      <c r="A19" s="56" t="s">
        <v>6</v>
      </c>
      <c r="B19" s="66"/>
    </row>
    <row r="20" spans="1:2" ht="12" customHeight="1" x14ac:dyDescent="0.25">
      <c r="A20" s="56" t="s">
        <v>38</v>
      </c>
      <c r="B20" s="66"/>
    </row>
    <row r="21" spans="1:2" ht="12" customHeight="1" x14ac:dyDescent="0.25">
      <c r="A21" s="56" t="s">
        <v>7</v>
      </c>
      <c r="B21" s="66"/>
    </row>
    <row r="22" spans="1:2" ht="12" customHeight="1" x14ac:dyDescent="0.25">
      <c r="A22" s="56" t="s">
        <v>8</v>
      </c>
      <c r="B22" s="67"/>
    </row>
    <row r="23" spans="1:2" ht="12" customHeight="1" x14ac:dyDescent="0.25">
      <c r="A23" s="56" t="s">
        <v>3</v>
      </c>
      <c r="B23" s="66"/>
    </row>
    <row r="24" spans="1:2" ht="12" customHeight="1" x14ac:dyDescent="0.25">
      <c r="A24" s="56" t="s">
        <v>39</v>
      </c>
      <c r="B24" s="66"/>
    </row>
    <row r="25" spans="1:2" ht="12" customHeight="1" x14ac:dyDescent="0.25">
      <c r="A25" s="56" t="s">
        <v>9</v>
      </c>
      <c r="B25" s="66"/>
    </row>
    <row r="26" spans="1:2" ht="12" customHeight="1" thickBot="1" x14ac:dyDescent="0.3">
      <c r="A26" s="53" t="s">
        <v>10</v>
      </c>
      <c r="B26" s="68"/>
    </row>
    <row r="27" spans="1:2" ht="12" customHeight="1" thickBot="1" x14ac:dyDescent="0.3">
      <c r="A27" s="50" t="s">
        <v>11</v>
      </c>
      <c r="B27" s="51"/>
    </row>
    <row r="28" spans="1:2" ht="12" customHeight="1" x14ac:dyDescent="0.25">
      <c r="A28" s="52" t="s">
        <v>1</v>
      </c>
      <c r="B28" s="65"/>
    </row>
    <row r="29" spans="1:2" ht="12" customHeight="1" x14ac:dyDescent="0.25">
      <c r="A29" s="56" t="s">
        <v>2</v>
      </c>
      <c r="B29" s="66"/>
    </row>
    <row r="30" spans="1:2" ht="12" customHeight="1" x14ac:dyDescent="0.25">
      <c r="A30" s="56" t="s">
        <v>6</v>
      </c>
      <c r="B30" s="66"/>
    </row>
    <row r="31" spans="1:2" ht="12" customHeight="1" x14ac:dyDescent="0.25">
      <c r="A31" s="56" t="s">
        <v>38</v>
      </c>
      <c r="B31" s="66"/>
    </row>
    <row r="32" spans="1:2" ht="12" customHeight="1" x14ac:dyDescent="0.25">
      <c r="A32" s="56" t="s">
        <v>12</v>
      </c>
      <c r="B32" s="66"/>
    </row>
    <row r="33" spans="1:2" ht="12" customHeight="1" x14ac:dyDescent="0.25">
      <c r="A33" s="56" t="s">
        <v>13</v>
      </c>
      <c r="B33" s="66"/>
    </row>
    <row r="34" spans="1:2" ht="12" customHeight="1" x14ac:dyDescent="0.25">
      <c r="A34" s="56" t="s">
        <v>14</v>
      </c>
      <c r="B34" s="66"/>
    </row>
    <row r="35" spans="1:2" ht="12" customHeight="1" thickBot="1" x14ac:dyDescent="0.3">
      <c r="A35" s="56" t="s">
        <v>32</v>
      </c>
      <c r="B35" s="66"/>
    </row>
    <row r="36" spans="1:2" ht="12" customHeight="1" thickBot="1" x14ac:dyDescent="0.3">
      <c r="A36" s="50" t="s">
        <v>15</v>
      </c>
      <c r="B36" s="51"/>
    </row>
    <row r="37" spans="1:2" ht="12" customHeight="1" x14ac:dyDescent="0.25">
      <c r="A37" s="57" t="s">
        <v>12</v>
      </c>
      <c r="B37" s="58" t="s">
        <v>76</v>
      </c>
    </row>
    <row r="38" spans="1:2" ht="12" customHeight="1" x14ac:dyDescent="0.25">
      <c r="A38" s="52" t="s">
        <v>40</v>
      </c>
      <c r="B38" s="6" t="s">
        <v>623</v>
      </c>
    </row>
    <row r="39" spans="1:2" ht="12" customHeight="1" x14ac:dyDescent="0.25">
      <c r="A39" s="56" t="s">
        <v>16</v>
      </c>
      <c r="B39" s="69"/>
    </row>
    <row r="40" spans="1:2" ht="12" customHeight="1" x14ac:dyDescent="0.25">
      <c r="A40" s="56" t="s">
        <v>17</v>
      </c>
      <c r="B40" s="66"/>
    </row>
    <row r="41" spans="1:2" ht="12" customHeight="1" x14ac:dyDescent="0.25">
      <c r="A41" s="56" t="s">
        <v>18</v>
      </c>
      <c r="B41" s="69"/>
    </row>
    <row r="42" spans="1:2" ht="12" customHeight="1" x14ac:dyDescent="0.25">
      <c r="A42" s="56" t="s">
        <v>19</v>
      </c>
      <c r="B42" s="66"/>
    </row>
    <row r="43" spans="1:2" ht="12" customHeight="1" x14ac:dyDescent="0.25">
      <c r="A43" s="56" t="s">
        <v>20</v>
      </c>
      <c r="B43" s="7">
        <f>SUM(B39+B41)</f>
        <v>0</v>
      </c>
    </row>
    <row r="44" spans="1:2" ht="12" customHeight="1" x14ac:dyDescent="0.25">
      <c r="A44" s="56" t="s">
        <v>21</v>
      </c>
      <c r="B44" s="66"/>
    </row>
    <row r="45" spans="1:2" ht="12" customHeight="1" x14ac:dyDescent="0.25">
      <c r="A45" s="56" t="s">
        <v>22</v>
      </c>
      <c r="B45" s="8" t="s">
        <v>33</v>
      </c>
    </row>
    <row r="46" spans="1:2" ht="12" customHeight="1" thickBot="1" x14ac:dyDescent="0.3">
      <c r="A46" s="55" t="s">
        <v>23</v>
      </c>
      <c r="B46" s="9" t="s">
        <v>52</v>
      </c>
    </row>
    <row r="47" spans="1:2" ht="12" customHeight="1" x14ac:dyDescent="0.25">
      <c r="A47" s="59"/>
      <c r="B47" s="59"/>
    </row>
    <row r="48" spans="1:2" ht="12" customHeight="1" x14ac:dyDescent="0.25">
      <c r="A48" s="3" t="s">
        <v>48</v>
      </c>
      <c r="B48" s="4" t="s">
        <v>49</v>
      </c>
    </row>
    <row r="49" spans="1:2" ht="12" customHeight="1" x14ac:dyDescent="0.25">
      <c r="A49" s="70"/>
      <c r="B49" s="71"/>
    </row>
    <row r="50" spans="1:2" ht="12" customHeight="1" x14ac:dyDescent="0.25">
      <c r="A50" s="60"/>
      <c r="B50" s="61"/>
    </row>
    <row r="51" spans="1:2" ht="12" customHeight="1" x14ac:dyDescent="0.25">
      <c r="A51" s="45"/>
      <c r="B51" s="62"/>
    </row>
    <row r="52" spans="1:2" ht="12" customHeight="1" x14ac:dyDescent="0.25">
      <c r="A52" s="45"/>
      <c r="B52" s="63"/>
    </row>
    <row r="53" spans="1:2" ht="12" customHeight="1" x14ac:dyDescent="0.25">
      <c r="A53" s="45"/>
      <c r="B53" s="62"/>
    </row>
    <row r="54" spans="1:2" ht="12" customHeight="1" x14ac:dyDescent="0.25">
      <c r="A54" s="64"/>
    </row>
    <row r="55" spans="1:2" ht="12" customHeight="1" x14ac:dyDescent="0.25">
      <c r="A55" s="64"/>
    </row>
    <row r="56" spans="1:2" ht="12" customHeight="1" x14ac:dyDescent="0.25"/>
  </sheetData>
  <sheetProtection algorithmName="SHA-512" hashValue="GFIjplBv2E81P2eC7Adbea7eTjpmLnl9Rk1aZ5mvdCMK6jLcAVo5UTOXYzmuQitYnlYzE50rVm3angncJJ7hCA==" saltValue="avwmOwtq0tnnTM25fINaPw==" spinCount="100000" sheet="1" objects="1" scenarios="1"/>
  <protectedRanges>
    <protectedRange sqref="B39:B42" name="Raspon5"/>
    <protectedRange sqref="B16:B26" name="Raspon1"/>
    <protectedRange sqref="B28:B35" name="Raspon2"/>
    <protectedRange sqref="B44" name="Raspon3"/>
    <protectedRange sqref="B44" name="Raspon4"/>
    <protectedRange sqref="B44" name="Raspon6"/>
  </protectedRanges>
  <mergeCells count="5">
    <mergeCell ref="A9:B9"/>
    <mergeCell ref="A11:B11"/>
    <mergeCell ref="A15:B15"/>
    <mergeCell ref="A27:B27"/>
    <mergeCell ref="A36:B36"/>
  </mergeCells>
  <pageMargins left="0.7" right="0.7" top="0.75" bottom="0.75" header="0.3" footer="0.3"/>
  <pageSetup paperSize="9" scale="9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7:K268"/>
  <sheetViews>
    <sheetView zoomScale="90" zoomScaleNormal="90" zoomScaleSheetLayoutView="90" workbookViewId="0">
      <selection activeCell="I15" sqref="I15"/>
    </sheetView>
  </sheetViews>
  <sheetFormatPr defaultColWidth="9.140625" defaultRowHeight="12.75" x14ac:dyDescent="0.25"/>
  <cols>
    <col min="1" max="1" width="5.7109375" style="10" customWidth="1"/>
    <col min="2" max="2" width="20.7109375" style="10" customWidth="1"/>
    <col min="3" max="3" width="5.7109375" style="10" customWidth="1"/>
    <col min="4" max="5" width="13.28515625" style="10" customWidth="1"/>
    <col min="6" max="8" width="10.7109375" style="10" customWidth="1"/>
    <col min="9" max="10" width="13.28515625" style="10" customWidth="1"/>
    <col min="11" max="16384" width="9.140625" style="10"/>
  </cols>
  <sheetData>
    <row r="7" spans="1:10" s="74" customFormat="1" ht="12" customHeight="1" x14ac:dyDescent="0.25">
      <c r="A7" s="72" t="s">
        <v>624</v>
      </c>
      <c r="B7" s="72"/>
      <c r="C7" s="72"/>
      <c r="D7" s="73"/>
      <c r="E7" s="73"/>
      <c r="F7" s="73"/>
      <c r="G7" s="73"/>
      <c r="H7" s="73"/>
      <c r="I7" s="73"/>
      <c r="J7" s="73"/>
    </row>
    <row r="8" spans="1:10" s="74" customFormat="1" x14ac:dyDescent="0.25">
      <c r="A8" s="75"/>
      <c r="B8" s="75"/>
      <c r="C8" s="75"/>
      <c r="D8" s="73"/>
      <c r="E8" s="73"/>
      <c r="F8" s="73"/>
      <c r="G8" s="73"/>
      <c r="H8" s="73"/>
      <c r="I8" s="73"/>
      <c r="J8" s="73"/>
    </row>
    <row r="9" spans="1:10" s="78" customFormat="1" ht="18" customHeight="1" x14ac:dyDescent="0.25">
      <c r="A9" s="76" t="s">
        <v>24</v>
      </c>
      <c r="B9" s="77"/>
      <c r="C9" s="77"/>
      <c r="D9" s="77"/>
      <c r="E9" s="77"/>
      <c r="F9" s="77"/>
      <c r="G9" s="77"/>
      <c r="H9" s="77"/>
      <c r="I9" s="77"/>
      <c r="J9" s="77"/>
    </row>
    <row r="10" spans="1:10" s="74" customFormat="1" ht="12" customHeight="1" x14ac:dyDescent="0.25">
      <c r="A10" s="79" t="s">
        <v>625</v>
      </c>
      <c r="B10" s="79"/>
      <c r="C10" s="79"/>
      <c r="D10" s="79"/>
      <c r="E10" s="79"/>
      <c r="F10" s="79"/>
      <c r="G10" s="79"/>
      <c r="H10" s="79"/>
      <c r="I10" s="79"/>
      <c r="J10" s="79"/>
    </row>
    <row r="11" spans="1:10" s="74" customFormat="1" ht="12" customHeight="1" thickBot="1" x14ac:dyDescent="0.3">
      <c r="A11" s="80"/>
      <c r="B11" s="80"/>
      <c r="C11" s="80"/>
      <c r="D11" s="80"/>
      <c r="E11" s="80"/>
      <c r="F11" s="80"/>
      <c r="G11" s="80"/>
      <c r="H11" s="80"/>
      <c r="I11" s="80"/>
      <c r="J11" s="80"/>
    </row>
    <row r="12" spans="1:10" s="90" customFormat="1" ht="12" customHeight="1" thickBot="1" x14ac:dyDescent="0.3">
      <c r="A12" s="81" t="s">
        <v>30</v>
      </c>
      <c r="B12" s="82" t="s">
        <v>31</v>
      </c>
      <c r="C12" s="83"/>
      <c r="D12" s="84"/>
      <c r="E12" s="85" t="s">
        <v>27</v>
      </c>
      <c r="F12" s="86" t="s">
        <v>626</v>
      </c>
      <c r="G12" s="87"/>
      <c r="H12" s="88"/>
      <c r="I12" s="81" t="s">
        <v>25</v>
      </c>
      <c r="J12" s="89" t="s">
        <v>26</v>
      </c>
    </row>
    <row r="13" spans="1:10" s="90" customFormat="1" ht="36" customHeight="1" thickBot="1" x14ac:dyDescent="0.3">
      <c r="A13" s="91"/>
      <c r="B13" s="92"/>
      <c r="C13" s="93"/>
      <c r="D13" s="94"/>
      <c r="E13" s="95"/>
      <c r="F13" s="96" t="s">
        <v>78</v>
      </c>
      <c r="G13" s="96" t="s">
        <v>79</v>
      </c>
      <c r="H13" s="96" t="s">
        <v>80</v>
      </c>
      <c r="I13" s="91"/>
      <c r="J13" s="97"/>
    </row>
    <row r="14" spans="1:10" s="90" customFormat="1" ht="12" customHeight="1" thickBot="1" x14ac:dyDescent="0.3">
      <c r="A14" s="98" t="s">
        <v>81</v>
      </c>
      <c r="B14" s="99"/>
      <c r="C14" s="99"/>
      <c r="D14" s="99"/>
      <c r="E14" s="99"/>
      <c r="F14" s="99"/>
      <c r="G14" s="99"/>
      <c r="H14" s="99"/>
      <c r="I14" s="99"/>
      <c r="J14" s="100"/>
    </row>
    <row r="15" spans="1:10" s="90" customFormat="1" ht="12" customHeight="1" x14ac:dyDescent="0.25">
      <c r="A15" s="101" t="s">
        <v>0</v>
      </c>
      <c r="B15" s="102" t="s">
        <v>82</v>
      </c>
      <c r="C15" s="102"/>
      <c r="D15" s="102"/>
      <c r="E15" s="103" t="s">
        <v>83</v>
      </c>
      <c r="F15" s="103">
        <v>1</v>
      </c>
      <c r="G15" s="103">
        <v>0</v>
      </c>
      <c r="H15" s="104">
        <f t="shared" ref="H15:H46" si="0">SUM(F15:G15)</f>
        <v>1</v>
      </c>
      <c r="I15" s="149"/>
      <c r="J15" s="105">
        <f t="shared" ref="J15" si="1">SUM(H15*I15)</f>
        <v>0</v>
      </c>
    </row>
    <row r="16" spans="1:10" s="90" customFormat="1" ht="12" customHeight="1" x14ac:dyDescent="0.25">
      <c r="A16" s="106" t="s">
        <v>73</v>
      </c>
      <c r="B16" s="107" t="s">
        <v>84</v>
      </c>
      <c r="C16" s="107"/>
      <c r="D16" s="107"/>
      <c r="E16" s="108" t="s">
        <v>85</v>
      </c>
      <c r="F16" s="108">
        <v>1</v>
      </c>
      <c r="G16" s="108">
        <v>1</v>
      </c>
      <c r="H16" s="109">
        <f t="shared" si="0"/>
        <v>2</v>
      </c>
      <c r="I16" s="150"/>
      <c r="J16" s="110">
        <f t="shared" ref="J16" si="2">SUM(H16*I16)</f>
        <v>0</v>
      </c>
    </row>
    <row r="17" spans="1:10" s="90" customFormat="1" ht="12" customHeight="1" x14ac:dyDescent="0.25">
      <c r="A17" s="106" t="s">
        <v>74</v>
      </c>
      <c r="B17" s="107" t="s">
        <v>86</v>
      </c>
      <c r="C17" s="107"/>
      <c r="D17" s="107"/>
      <c r="E17" s="108" t="s">
        <v>87</v>
      </c>
      <c r="F17" s="108">
        <v>0</v>
      </c>
      <c r="G17" s="108">
        <v>2</v>
      </c>
      <c r="H17" s="109">
        <f t="shared" si="0"/>
        <v>2</v>
      </c>
      <c r="I17" s="150"/>
      <c r="J17" s="110">
        <f t="shared" ref="J17:J256" si="3">SUM(H17*I17)</f>
        <v>0</v>
      </c>
    </row>
    <row r="18" spans="1:10" s="90" customFormat="1" ht="12" customHeight="1" x14ac:dyDescent="0.25">
      <c r="A18" s="106" t="s">
        <v>88</v>
      </c>
      <c r="B18" s="107" t="s">
        <v>89</v>
      </c>
      <c r="C18" s="107"/>
      <c r="D18" s="107"/>
      <c r="E18" s="108" t="s">
        <v>90</v>
      </c>
      <c r="F18" s="108">
        <v>0</v>
      </c>
      <c r="G18" s="108">
        <v>1</v>
      </c>
      <c r="H18" s="109">
        <f t="shared" si="0"/>
        <v>1</v>
      </c>
      <c r="I18" s="150"/>
      <c r="J18" s="110">
        <f t="shared" si="3"/>
        <v>0</v>
      </c>
    </row>
    <row r="19" spans="1:10" s="90" customFormat="1" ht="12" customHeight="1" x14ac:dyDescent="0.25">
      <c r="A19" s="106" t="s">
        <v>91</v>
      </c>
      <c r="B19" s="107" t="s">
        <v>92</v>
      </c>
      <c r="C19" s="107"/>
      <c r="D19" s="107"/>
      <c r="E19" s="108" t="s">
        <v>93</v>
      </c>
      <c r="F19" s="108">
        <v>0</v>
      </c>
      <c r="G19" s="108">
        <v>1</v>
      </c>
      <c r="H19" s="109">
        <f t="shared" si="0"/>
        <v>1</v>
      </c>
      <c r="I19" s="150"/>
      <c r="J19" s="110">
        <f t="shared" si="3"/>
        <v>0</v>
      </c>
    </row>
    <row r="20" spans="1:10" s="90" customFormat="1" ht="12" customHeight="1" x14ac:dyDescent="0.25">
      <c r="A20" s="106" t="s">
        <v>94</v>
      </c>
      <c r="B20" s="107" t="s">
        <v>95</v>
      </c>
      <c r="C20" s="107"/>
      <c r="D20" s="107"/>
      <c r="E20" s="108" t="s">
        <v>93</v>
      </c>
      <c r="F20" s="108">
        <v>0</v>
      </c>
      <c r="G20" s="108">
        <v>1</v>
      </c>
      <c r="H20" s="109">
        <f t="shared" si="0"/>
        <v>1</v>
      </c>
      <c r="I20" s="150"/>
      <c r="J20" s="110">
        <f t="shared" si="3"/>
        <v>0</v>
      </c>
    </row>
    <row r="21" spans="1:10" s="90" customFormat="1" ht="12" customHeight="1" x14ac:dyDescent="0.25">
      <c r="A21" s="106" t="s">
        <v>96</v>
      </c>
      <c r="B21" s="107" t="s">
        <v>97</v>
      </c>
      <c r="C21" s="107"/>
      <c r="D21" s="107"/>
      <c r="E21" s="108" t="s">
        <v>98</v>
      </c>
      <c r="F21" s="108">
        <v>0</v>
      </c>
      <c r="G21" s="108">
        <v>1</v>
      </c>
      <c r="H21" s="109">
        <f t="shared" si="0"/>
        <v>1</v>
      </c>
      <c r="I21" s="150"/>
      <c r="J21" s="110">
        <f t="shared" si="3"/>
        <v>0</v>
      </c>
    </row>
    <row r="22" spans="1:10" s="90" customFormat="1" ht="48" customHeight="1" x14ac:dyDescent="0.25">
      <c r="A22" s="106" t="s">
        <v>99</v>
      </c>
      <c r="B22" s="107" t="s">
        <v>100</v>
      </c>
      <c r="C22" s="107"/>
      <c r="D22" s="107"/>
      <c r="E22" s="108" t="s">
        <v>101</v>
      </c>
      <c r="F22" s="108">
        <v>0</v>
      </c>
      <c r="G22" s="108">
        <v>1</v>
      </c>
      <c r="H22" s="109">
        <f t="shared" si="0"/>
        <v>1</v>
      </c>
      <c r="I22" s="150"/>
      <c r="J22" s="110">
        <f t="shared" si="3"/>
        <v>0</v>
      </c>
    </row>
    <row r="23" spans="1:10" s="90" customFormat="1" ht="12" customHeight="1" x14ac:dyDescent="0.25">
      <c r="A23" s="106" t="s">
        <v>102</v>
      </c>
      <c r="B23" s="107" t="s">
        <v>103</v>
      </c>
      <c r="C23" s="107"/>
      <c r="D23" s="107"/>
      <c r="E23" s="108" t="s">
        <v>104</v>
      </c>
      <c r="F23" s="108">
        <v>0</v>
      </c>
      <c r="G23" s="108">
        <v>1</v>
      </c>
      <c r="H23" s="109">
        <f t="shared" si="0"/>
        <v>1</v>
      </c>
      <c r="I23" s="150"/>
      <c r="J23" s="110">
        <f t="shared" si="3"/>
        <v>0</v>
      </c>
    </row>
    <row r="24" spans="1:10" s="90" customFormat="1" ht="12" customHeight="1" x14ac:dyDescent="0.25">
      <c r="A24" s="106" t="s">
        <v>105</v>
      </c>
      <c r="B24" s="107" t="s">
        <v>106</v>
      </c>
      <c r="C24" s="107"/>
      <c r="D24" s="107"/>
      <c r="E24" s="108" t="s">
        <v>107</v>
      </c>
      <c r="F24" s="108">
        <v>0</v>
      </c>
      <c r="G24" s="108">
        <v>1</v>
      </c>
      <c r="H24" s="109">
        <f t="shared" si="0"/>
        <v>1</v>
      </c>
      <c r="I24" s="150"/>
      <c r="J24" s="110">
        <f t="shared" si="3"/>
        <v>0</v>
      </c>
    </row>
    <row r="25" spans="1:10" s="90" customFormat="1" ht="12" customHeight="1" x14ac:dyDescent="0.25">
      <c r="A25" s="106" t="s">
        <v>108</v>
      </c>
      <c r="B25" s="107" t="s">
        <v>109</v>
      </c>
      <c r="C25" s="107"/>
      <c r="D25" s="107"/>
      <c r="E25" s="108" t="s">
        <v>107</v>
      </c>
      <c r="F25" s="108">
        <v>0</v>
      </c>
      <c r="G25" s="108">
        <v>1</v>
      </c>
      <c r="H25" s="109">
        <f t="shared" si="0"/>
        <v>1</v>
      </c>
      <c r="I25" s="150"/>
      <c r="J25" s="110">
        <f t="shared" si="3"/>
        <v>0</v>
      </c>
    </row>
    <row r="26" spans="1:10" s="90" customFormat="1" ht="12" customHeight="1" x14ac:dyDescent="0.25">
      <c r="A26" s="106" t="s">
        <v>110</v>
      </c>
      <c r="B26" s="107" t="s">
        <v>627</v>
      </c>
      <c r="C26" s="107"/>
      <c r="D26" s="107"/>
      <c r="E26" s="108" t="s">
        <v>111</v>
      </c>
      <c r="F26" s="108">
        <v>0</v>
      </c>
      <c r="G26" s="108">
        <v>1</v>
      </c>
      <c r="H26" s="109">
        <f t="shared" si="0"/>
        <v>1</v>
      </c>
      <c r="I26" s="150"/>
      <c r="J26" s="110">
        <f t="shared" ref="J26:J33" si="4">SUM(H26*I26)</f>
        <v>0</v>
      </c>
    </row>
    <row r="27" spans="1:10" s="90" customFormat="1" ht="24" customHeight="1" x14ac:dyDescent="0.25">
      <c r="A27" s="106" t="s">
        <v>112</v>
      </c>
      <c r="B27" s="107" t="s">
        <v>113</v>
      </c>
      <c r="C27" s="107"/>
      <c r="D27" s="107"/>
      <c r="E27" s="108" t="s">
        <v>114</v>
      </c>
      <c r="F27" s="108">
        <v>0</v>
      </c>
      <c r="G27" s="108">
        <v>1</v>
      </c>
      <c r="H27" s="109">
        <f t="shared" si="0"/>
        <v>1</v>
      </c>
      <c r="I27" s="150"/>
      <c r="J27" s="110">
        <f t="shared" si="4"/>
        <v>0</v>
      </c>
    </row>
    <row r="28" spans="1:10" s="90" customFormat="1" ht="12" customHeight="1" x14ac:dyDescent="0.25">
      <c r="A28" s="106" t="s">
        <v>115</v>
      </c>
      <c r="B28" s="107" t="s">
        <v>116</v>
      </c>
      <c r="C28" s="107"/>
      <c r="D28" s="107"/>
      <c r="E28" s="108" t="s">
        <v>111</v>
      </c>
      <c r="F28" s="108">
        <v>0</v>
      </c>
      <c r="G28" s="108">
        <v>1</v>
      </c>
      <c r="H28" s="109">
        <f t="shared" si="0"/>
        <v>1</v>
      </c>
      <c r="I28" s="150"/>
      <c r="J28" s="110">
        <f t="shared" si="4"/>
        <v>0</v>
      </c>
    </row>
    <row r="29" spans="1:10" s="90" customFormat="1" ht="12" customHeight="1" x14ac:dyDescent="0.25">
      <c r="A29" s="106" t="s">
        <v>117</v>
      </c>
      <c r="B29" s="107" t="s">
        <v>628</v>
      </c>
      <c r="C29" s="107"/>
      <c r="D29" s="107"/>
      <c r="E29" s="108" t="s">
        <v>118</v>
      </c>
      <c r="F29" s="108">
        <v>0</v>
      </c>
      <c r="G29" s="108">
        <v>1</v>
      </c>
      <c r="H29" s="109">
        <f t="shared" si="0"/>
        <v>1</v>
      </c>
      <c r="I29" s="150"/>
      <c r="J29" s="110">
        <f t="shared" si="4"/>
        <v>0</v>
      </c>
    </row>
    <row r="30" spans="1:10" s="90" customFormat="1" ht="24" customHeight="1" x14ac:dyDescent="0.25">
      <c r="A30" s="106" t="s">
        <v>119</v>
      </c>
      <c r="B30" s="107" t="s">
        <v>120</v>
      </c>
      <c r="C30" s="107"/>
      <c r="D30" s="107"/>
      <c r="E30" s="108" t="s">
        <v>121</v>
      </c>
      <c r="F30" s="108">
        <v>0</v>
      </c>
      <c r="G30" s="108">
        <v>1</v>
      </c>
      <c r="H30" s="109">
        <f t="shared" si="0"/>
        <v>1</v>
      </c>
      <c r="I30" s="150"/>
      <c r="J30" s="110">
        <f t="shared" si="4"/>
        <v>0</v>
      </c>
    </row>
    <row r="31" spans="1:10" s="90" customFormat="1" ht="12" customHeight="1" x14ac:dyDescent="0.25">
      <c r="A31" s="106" t="s">
        <v>122</v>
      </c>
      <c r="B31" s="107" t="s">
        <v>123</v>
      </c>
      <c r="C31" s="107"/>
      <c r="D31" s="107"/>
      <c r="E31" s="108" t="s">
        <v>90</v>
      </c>
      <c r="F31" s="108">
        <v>0</v>
      </c>
      <c r="G31" s="108">
        <v>1</v>
      </c>
      <c r="H31" s="109">
        <f t="shared" si="0"/>
        <v>1</v>
      </c>
      <c r="I31" s="150"/>
      <c r="J31" s="110">
        <f t="shared" si="4"/>
        <v>0</v>
      </c>
    </row>
    <row r="32" spans="1:10" s="90" customFormat="1" ht="12" customHeight="1" x14ac:dyDescent="0.25">
      <c r="A32" s="106" t="s">
        <v>124</v>
      </c>
      <c r="B32" s="107" t="s">
        <v>128</v>
      </c>
      <c r="C32" s="107"/>
      <c r="D32" s="107"/>
      <c r="E32" s="108" t="s">
        <v>90</v>
      </c>
      <c r="F32" s="108">
        <v>0</v>
      </c>
      <c r="G32" s="108">
        <v>1</v>
      </c>
      <c r="H32" s="109">
        <f t="shared" si="0"/>
        <v>1</v>
      </c>
      <c r="I32" s="14"/>
      <c r="J32" s="110">
        <f t="shared" si="4"/>
        <v>0</v>
      </c>
    </row>
    <row r="33" spans="1:10" s="90" customFormat="1" ht="12" customHeight="1" x14ac:dyDescent="0.25">
      <c r="A33" s="106" t="s">
        <v>125</v>
      </c>
      <c r="B33" s="107" t="s">
        <v>129</v>
      </c>
      <c r="C33" s="107"/>
      <c r="D33" s="107"/>
      <c r="E33" s="108" t="s">
        <v>90</v>
      </c>
      <c r="F33" s="108">
        <v>0</v>
      </c>
      <c r="G33" s="108">
        <v>1</v>
      </c>
      <c r="H33" s="109">
        <f t="shared" si="0"/>
        <v>1</v>
      </c>
      <c r="I33" s="14"/>
      <c r="J33" s="110">
        <f t="shared" si="4"/>
        <v>0</v>
      </c>
    </row>
    <row r="34" spans="1:10" s="90" customFormat="1" ht="12" customHeight="1" x14ac:dyDescent="0.25">
      <c r="A34" s="106" t="s">
        <v>126</v>
      </c>
      <c r="B34" s="107" t="s">
        <v>130</v>
      </c>
      <c r="C34" s="107"/>
      <c r="D34" s="107"/>
      <c r="E34" s="108" t="s">
        <v>90</v>
      </c>
      <c r="F34" s="108">
        <v>0</v>
      </c>
      <c r="G34" s="108">
        <v>1</v>
      </c>
      <c r="H34" s="109">
        <f t="shared" si="0"/>
        <v>1</v>
      </c>
      <c r="I34" s="14"/>
      <c r="J34" s="110">
        <f t="shared" ref="J34:J41" si="5">SUM(H34*I34)</f>
        <v>0</v>
      </c>
    </row>
    <row r="35" spans="1:10" s="90" customFormat="1" ht="12" customHeight="1" x14ac:dyDescent="0.25">
      <c r="A35" s="106" t="s">
        <v>127</v>
      </c>
      <c r="B35" s="107" t="s">
        <v>131</v>
      </c>
      <c r="C35" s="107"/>
      <c r="D35" s="107"/>
      <c r="E35" s="108" t="s">
        <v>90</v>
      </c>
      <c r="F35" s="108">
        <v>0</v>
      </c>
      <c r="G35" s="108">
        <v>1</v>
      </c>
      <c r="H35" s="109">
        <f t="shared" si="0"/>
        <v>1</v>
      </c>
      <c r="I35" s="14"/>
      <c r="J35" s="110">
        <f t="shared" si="5"/>
        <v>0</v>
      </c>
    </row>
    <row r="36" spans="1:10" s="90" customFormat="1" ht="12" customHeight="1" x14ac:dyDescent="0.25">
      <c r="A36" s="106" t="s">
        <v>132</v>
      </c>
      <c r="B36" s="107" t="s">
        <v>133</v>
      </c>
      <c r="C36" s="107"/>
      <c r="D36" s="107"/>
      <c r="E36" s="108" t="s">
        <v>134</v>
      </c>
      <c r="F36" s="108">
        <v>1</v>
      </c>
      <c r="G36" s="108">
        <v>1</v>
      </c>
      <c r="H36" s="109">
        <f t="shared" si="0"/>
        <v>2</v>
      </c>
      <c r="I36" s="150"/>
      <c r="J36" s="110">
        <f t="shared" si="5"/>
        <v>0</v>
      </c>
    </row>
    <row r="37" spans="1:10" s="90" customFormat="1" ht="12" customHeight="1" x14ac:dyDescent="0.25">
      <c r="A37" s="106" t="s">
        <v>135</v>
      </c>
      <c r="B37" s="107" t="s">
        <v>136</v>
      </c>
      <c r="C37" s="107"/>
      <c r="D37" s="107"/>
      <c r="E37" s="108" t="s">
        <v>134</v>
      </c>
      <c r="F37" s="108">
        <v>0</v>
      </c>
      <c r="G37" s="108">
        <v>1</v>
      </c>
      <c r="H37" s="109">
        <f t="shared" si="0"/>
        <v>1</v>
      </c>
      <c r="I37" s="150"/>
      <c r="J37" s="110">
        <f t="shared" si="5"/>
        <v>0</v>
      </c>
    </row>
    <row r="38" spans="1:10" s="90" customFormat="1" ht="12" customHeight="1" x14ac:dyDescent="0.25">
      <c r="A38" s="106" t="s">
        <v>137</v>
      </c>
      <c r="B38" s="107" t="s">
        <v>141</v>
      </c>
      <c r="C38" s="107"/>
      <c r="D38" s="107"/>
      <c r="E38" s="108" t="s">
        <v>138</v>
      </c>
      <c r="F38" s="108">
        <v>0</v>
      </c>
      <c r="G38" s="108">
        <v>1</v>
      </c>
      <c r="H38" s="109">
        <f t="shared" si="0"/>
        <v>1</v>
      </c>
      <c r="I38" s="150"/>
      <c r="J38" s="110">
        <f t="shared" si="5"/>
        <v>0</v>
      </c>
    </row>
    <row r="39" spans="1:10" s="90" customFormat="1" ht="12" customHeight="1" x14ac:dyDescent="0.25">
      <c r="A39" s="106" t="s">
        <v>139</v>
      </c>
      <c r="B39" s="107" t="s">
        <v>140</v>
      </c>
      <c r="C39" s="107"/>
      <c r="D39" s="107"/>
      <c r="E39" s="108" t="s">
        <v>134</v>
      </c>
      <c r="F39" s="108">
        <v>1</v>
      </c>
      <c r="G39" s="108">
        <v>0</v>
      </c>
      <c r="H39" s="109">
        <f t="shared" si="0"/>
        <v>1</v>
      </c>
      <c r="I39" s="150"/>
      <c r="J39" s="110">
        <f t="shared" si="5"/>
        <v>0</v>
      </c>
    </row>
    <row r="40" spans="1:10" s="90" customFormat="1" ht="12" customHeight="1" x14ac:dyDescent="0.25">
      <c r="A40" s="106" t="s">
        <v>142</v>
      </c>
      <c r="B40" s="107" t="s">
        <v>143</v>
      </c>
      <c r="C40" s="107"/>
      <c r="D40" s="107"/>
      <c r="E40" s="108" t="s">
        <v>138</v>
      </c>
      <c r="F40" s="108">
        <v>0</v>
      </c>
      <c r="G40" s="108">
        <v>1</v>
      </c>
      <c r="H40" s="109">
        <f t="shared" si="0"/>
        <v>1</v>
      </c>
      <c r="I40" s="150"/>
      <c r="J40" s="110">
        <f t="shared" si="5"/>
        <v>0</v>
      </c>
    </row>
    <row r="41" spans="1:10" s="90" customFormat="1" ht="24" customHeight="1" x14ac:dyDescent="0.25">
      <c r="A41" s="106" t="s">
        <v>144</v>
      </c>
      <c r="B41" s="107" t="s">
        <v>145</v>
      </c>
      <c r="C41" s="107"/>
      <c r="D41" s="107"/>
      <c r="E41" s="108" t="s">
        <v>146</v>
      </c>
      <c r="F41" s="108">
        <v>0</v>
      </c>
      <c r="G41" s="108">
        <v>1</v>
      </c>
      <c r="H41" s="109">
        <f t="shared" si="0"/>
        <v>1</v>
      </c>
      <c r="I41" s="150"/>
      <c r="J41" s="110">
        <f t="shared" si="5"/>
        <v>0</v>
      </c>
    </row>
    <row r="42" spans="1:10" s="90" customFormat="1" ht="12" customHeight="1" x14ac:dyDescent="0.25">
      <c r="A42" s="106" t="s">
        <v>147</v>
      </c>
      <c r="B42" s="107" t="s">
        <v>148</v>
      </c>
      <c r="C42" s="107"/>
      <c r="D42" s="107"/>
      <c r="E42" s="108" t="s">
        <v>93</v>
      </c>
      <c r="F42" s="108">
        <v>0</v>
      </c>
      <c r="G42" s="108">
        <v>1</v>
      </c>
      <c r="H42" s="109">
        <f t="shared" si="0"/>
        <v>1</v>
      </c>
      <c r="I42" s="150"/>
      <c r="J42" s="110">
        <f t="shared" si="3"/>
        <v>0</v>
      </c>
    </row>
    <row r="43" spans="1:10" s="90" customFormat="1" ht="12" customHeight="1" x14ac:dyDescent="0.25">
      <c r="A43" s="106" t="s">
        <v>149</v>
      </c>
      <c r="B43" s="107" t="s">
        <v>150</v>
      </c>
      <c r="C43" s="107"/>
      <c r="D43" s="107"/>
      <c r="E43" s="108" t="s">
        <v>138</v>
      </c>
      <c r="F43" s="108">
        <v>0</v>
      </c>
      <c r="G43" s="108">
        <v>1</v>
      </c>
      <c r="H43" s="109">
        <f t="shared" si="0"/>
        <v>1</v>
      </c>
      <c r="I43" s="150"/>
      <c r="J43" s="110">
        <f t="shared" si="3"/>
        <v>0</v>
      </c>
    </row>
    <row r="44" spans="1:10" s="90" customFormat="1" ht="12" customHeight="1" x14ac:dyDescent="0.25">
      <c r="A44" s="106" t="s">
        <v>151</v>
      </c>
      <c r="B44" s="107" t="s">
        <v>152</v>
      </c>
      <c r="C44" s="107"/>
      <c r="D44" s="107"/>
      <c r="E44" s="108" t="s">
        <v>134</v>
      </c>
      <c r="F44" s="108">
        <v>0</v>
      </c>
      <c r="G44" s="108">
        <v>1</v>
      </c>
      <c r="H44" s="109">
        <f t="shared" si="0"/>
        <v>1</v>
      </c>
      <c r="I44" s="150"/>
      <c r="J44" s="110">
        <f t="shared" si="3"/>
        <v>0</v>
      </c>
    </row>
    <row r="45" spans="1:10" s="90" customFormat="1" ht="12" customHeight="1" x14ac:dyDescent="0.25">
      <c r="A45" s="106" t="s">
        <v>153</v>
      </c>
      <c r="B45" s="107" t="s">
        <v>154</v>
      </c>
      <c r="C45" s="107"/>
      <c r="D45" s="107"/>
      <c r="E45" s="108" t="s">
        <v>138</v>
      </c>
      <c r="F45" s="108">
        <v>0</v>
      </c>
      <c r="G45" s="108">
        <v>1</v>
      </c>
      <c r="H45" s="109">
        <f t="shared" si="0"/>
        <v>1</v>
      </c>
      <c r="I45" s="150"/>
      <c r="J45" s="110">
        <f t="shared" si="3"/>
        <v>0</v>
      </c>
    </row>
    <row r="46" spans="1:10" s="90" customFormat="1" ht="12" customHeight="1" x14ac:dyDescent="0.25">
      <c r="A46" s="106" t="s">
        <v>155</v>
      </c>
      <c r="B46" s="107" t="s">
        <v>156</v>
      </c>
      <c r="C46" s="107"/>
      <c r="D46" s="107"/>
      <c r="E46" s="108" t="s">
        <v>93</v>
      </c>
      <c r="F46" s="108">
        <v>0</v>
      </c>
      <c r="G46" s="108">
        <v>1</v>
      </c>
      <c r="H46" s="109">
        <f t="shared" si="0"/>
        <v>1</v>
      </c>
      <c r="I46" s="150"/>
      <c r="J46" s="110">
        <f t="shared" si="3"/>
        <v>0</v>
      </c>
    </row>
    <row r="47" spans="1:10" s="90" customFormat="1" ht="12" customHeight="1" x14ac:dyDescent="0.25">
      <c r="A47" s="106" t="s">
        <v>157</v>
      </c>
      <c r="B47" s="107" t="s">
        <v>158</v>
      </c>
      <c r="C47" s="107"/>
      <c r="D47" s="107"/>
      <c r="E47" s="108" t="s">
        <v>93</v>
      </c>
      <c r="F47" s="108">
        <v>0</v>
      </c>
      <c r="G47" s="108">
        <v>1</v>
      </c>
      <c r="H47" s="109">
        <f t="shared" ref="H47:H78" si="6">SUM(F47:G47)</f>
        <v>1</v>
      </c>
      <c r="I47" s="150"/>
      <c r="J47" s="110">
        <f t="shared" si="3"/>
        <v>0</v>
      </c>
    </row>
    <row r="48" spans="1:10" s="90" customFormat="1" ht="12" customHeight="1" x14ac:dyDescent="0.25">
      <c r="A48" s="106" t="s">
        <v>159</v>
      </c>
      <c r="B48" s="107" t="s">
        <v>160</v>
      </c>
      <c r="C48" s="107"/>
      <c r="D48" s="107"/>
      <c r="E48" s="108" t="s">
        <v>93</v>
      </c>
      <c r="F48" s="108">
        <v>0</v>
      </c>
      <c r="G48" s="108">
        <v>1</v>
      </c>
      <c r="H48" s="109">
        <f t="shared" si="6"/>
        <v>1</v>
      </c>
      <c r="I48" s="150"/>
      <c r="J48" s="110">
        <f t="shared" si="3"/>
        <v>0</v>
      </c>
    </row>
    <row r="49" spans="1:10" s="90" customFormat="1" ht="12" customHeight="1" x14ac:dyDescent="0.25">
      <c r="A49" s="106" t="s">
        <v>161</v>
      </c>
      <c r="B49" s="107" t="s">
        <v>162</v>
      </c>
      <c r="C49" s="107"/>
      <c r="D49" s="107"/>
      <c r="E49" s="108" t="s">
        <v>163</v>
      </c>
      <c r="F49" s="108">
        <v>0</v>
      </c>
      <c r="G49" s="108">
        <v>1</v>
      </c>
      <c r="H49" s="109">
        <f t="shared" si="6"/>
        <v>1</v>
      </c>
      <c r="I49" s="150"/>
      <c r="J49" s="110">
        <f t="shared" si="3"/>
        <v>0</v>
      </c>
    </row>
    <row r="50" spans="1:10" s="90" customFormat="1" ht="12" customHeight="1" x14ac:dyDescent="0.25">
      <c r="A50" s="106" t="s">
        <v>164</v>
      </c>
      <c r="B50" s="107" t="s">
        <v>165</v>
      </c>
      <c r="C50" s="107"/>
      <c r="D50" s="107"/>
      <c r="E50" s="108" t="s">
        <v>93</v>
      </c>
      <c r="F50" s="108">
        <v>0</v>
      </c>
      <c r="G50" s="108">
        <v>1</v>
      </c>
      <c r="H50" s="109">
        <f t="shared" si="6"/>
        <v>1</v>
      </c>
      <c r="I50" s="150"/>
      <c r="J50" s="110">
        <f t="shared" si="3"/>
        <v>0</v>
      </c>
    </row>
    <row r="51" spans="1:10" s="90" customFormat="1" ht="12" customHeight="1" x14ac:dyDescent="0.25">
      <c r="A51" s="106" t="s">
        <v>166</v>
      </c>
      <c r="B51" s="107" t="s">
        <v>167</v>
      </c>
      <c r="C51" s="107"/>
      <c r="D51" s="107"/>
      <c r="E51" s="108" t="s">
        <v>134</v>
      </c>
      <c r="F51" s="108">
        <v>0</v>
      </c>
      <c r="G51" s="108">
        <v>1</v>
      </c>
      <c r="H51" s="109">
        <f t="shared" si="6"/>
        <v>1</v>
      </c>
      <c r="I51" s="150"/>
      <c r="J51" s="110">
        <f t="shared" si="3"/>
        <v>0</v>
      </c>
    </row>
    <row r="52" spans="1:10" s="90" customFormat="1" ht="12" customHeight="1" x14ac:dyDescent="0.25">
      <c r="A52" s="106" t="s">
        <v>168</v>
      </c>
      <c r="B52" s="107" t="s">
        <v>169</v>
      </c>
      <c r="C52" s="107"/>
      <c r="D52" s="107"/>
      <c r="E52" s="108" t="s">
        <v>93</v>
      </c>
      <c r="F52" s="108">
        <v>0</v>
      </c>
      <c r="G52" s="108">
        <v>1</v>
      </c>
      <c r="H52" s="109">
        <f t="shared" si="6"/>
        <v>1</v>
      </c>
      <c r="I52" s="150"/>
      <c r="J52" s="110">
        <f t="shared" si="3"/>
        <v>0</v>
      </c>
    </row>
    <row r="53" spans="1:10" s="90" customFormat="1" ht="12" customHeight="1" x14ac:dyDescent="0.25">
      <c r="A53" s="106" t="s">
        <v>170</v>
      </c>
      <c r="B53" s="107" t="s">
        <v>171</v>
      </c>
      <c r="C53" s="107"/>
      <c r="D53" s="107"/>
      <c r="E53" s="108" t="s">
        <v>93</v>
      </c>
      <c r="F53" s="108">
        <v>0</v>
      </c>
      <c r="G53" s="108">
        <v>1</v>
      </c>
      <c r="H53" s="109">
        <f t="shared" si="6"/>
        <v>1</v>
      </c>
      <c r="I53" s="150"/>
      <c r="J53" s="110">
        <f t="shared" si="3"/>
        <v>0</v>
      </c>
    </row>
    <row r="54" spans="1:10" s="90" customFormat="1" ht="12" customHeight="1" x14ac:dyDescent="0.25">
      <c r="A54" s="106" t="s">
        <v>172</v>
      </c>
      <c r="B54" s="107" t="s">
        <v>173</v>
      </c>
      <c r="C54" s="107"/>
      <c r="D54" s="107"/>
      <c r="E54" s="108" t="s">
        <v>93</v>
      </c>
      <c r="F54" s="108">
        <v>0</v>
      </c>
      <c r="G54" s="108">
        <v>1</v>
      </c>
      <c r="H54" s="109">
        <f t="shared" si="6"/>
        <v>1</v>
      </c>
      <c r="I54" s="150"/>
      <c r="J54" s="110">
        <f t="shared" si="3"/>
        <v>0</v>
      </c>
    </row>
    <row r="55" spans="1:10" s="90" customFormat="1" ht="12" customHeight="1" x14ac:dyDescent="0.25">
      <c r="A55" s="106" t="s">
        <v>174</v>
      </c>
      <c r="B55" s="107" t="s">
        <v>175</v>
      </c>
      <c r="C55" s="107"/>
      <c r="D55" s="107"/>
      <c r="E55" s="108" t="s">
        <v>111</v>
      </c>
      <c r="F55" s="108">
        <v>0</v>
      </c>
      <c r="G55" s="108">
        <v>1</v>
      </c>
      <c r="H55" s="109">
        <f t="shared" si="6"/>
        <v>1</v>
      </c>
      <c r="I55" s="150"/>
      <c r="J55" s="110">
        <f t="shared" si="3"/>
        <v>0</v>
      </c>
    </row>
    <row r="56" spans="1:10" s="90" customFormat="1" ht="12" customHeight="1" x14ac:dyDescent="0.25">
      <c r="A56" s="106" t="s">
        <v>176</v>
      </c>
      <c r="B56" s="107" t="s">
        <v>177</v>
      </c>
      <c r="C56" s="107"/>
      <c r="D56" s="107"/>
      <c r="E56" s="108" t="s">
        <v>93</v>
      </c>
      <c r="F56" s="108">
        <v>0</v>
      </c>
      <c r="G56" s="108">
        <v>1</v>
      </c>
      <c r="H56" s="109">
        <f t="shared" si="6"/>
        <v>1</v>
      </c>
      <c r="I56" s="150"/>
      <c r="J56" s="110">
        <f t="shared" si="3"/>
        <v>0</v>
      </c>
    </row>
    <row r="57" spans="1:10" s="90" customFormat="1" ht="12" customHeight="1" x14ac:dyDescent="0.25">
      <c r="A57" s="106" t="s">
        <v>178</v>
      </c>
      <c r="B57" s="107" t="s">
        <v>179</v>
      </c>
      <c r="C57" s="107"/>
      <c r="D57" s="107"/>
      <c r="E57" s="108" t="s">
        <v>93</v>
      </c>
      <c r="F57" s="108">
        <v>0</v>
      </c>
      <c r="G57" s="108">
        <v>1</v>
      </c>
      <c r="H57" s="109">
        <f t="shared" si="6"/>
        <v>1</v>
      </c>
      <c r="I57" s="150"/>
      <c r="J57" s="110">
        <f t="shared" si="3"/>
        <v>0</v>
      </c>
    </row>
    <row r="58" spans="1:10" s="90" customFormat="1" ht="12" customHeight="1" x14ac:dyDescent="0.25">
      <c r="A58" s="106" t="s">
        <v>180</v>
      </c>
      <c r="B58" s="107" t="s">
        <v>181</v>
      </c>
      <c r="C58" s="107"/>
      <c r="D58" s="107"/>
      <c r="E58" s="108" t="s">
        <v>182</v>
      </c>
      <c r="F58" s="108">
        <v>0</v>
      </c>
      <c r="G58" s="108">
        <v>1</v>
      </c>
      <c r="H58" s="109">
        <f t="shared" si="6"/>
        <v>1</v>
      </c>
      <c r="I58" s="150"/>
      <c r="J58" s="110">
        <f t="shared" si="3"/>
        <v>0</v>
      </c>
    </row>
    <row r="59" spans="1:10" s="90" customFormat="1" ht="12" customHeight="1" x14ac:dyDescent="0.25">
      <c r="A59" s="106" t="s">
        <v>183</v>
      </c>
      <c r="B59" s="107" t="s">
        <v>184</v>
      </c>
      <c r="C59" s="107"/>
      <c r="D59" s="107"/>
      <c r="E59" s="108" t="s">
        <v>134</v>
      </c>
      <c r="F59" s="108">
        <v>0</v>
      </c>
      <c r="G59" s="108">
        <v>1</v>
      </c>
      <c r="H59" s="109">
        <f t="shared" si="6"/>
        <v>1</v>
      </c>
      <c r="I59" s="150"/>
      <c r="J59" s="110">
        <f t="shared" si="3"/>
        <v>0</v>
      </c>
    </row>
    <row r="60" spans="1:10" s="90" customFormat="1" ht="24" customHeight="1" x14ac:dyDescent="0.25">
      <c r="A60" s="106" t="s">
        <v>185</v>
      </c>
      <c r="B60" s="107" t="s">
        <v>186</v>
      </c>
      <c r="C60" s="107"/>
      <c r="D60" s="107"/>
      <c r="E60" s="108" t="s">
        <v>187</v>
      </c>
      <c r="F60" s="108">
        <v>0</v>
      </c>
      <c r="G60" s="108">
        <v>1</v>
      </c>
      <c r="H60" s="109">
        <f t="shared" si="6"/>
        <v>1</v>
      </c>
      <c r="I60" s="150"/>
      <c r="J60" s="110">
        <f t="shared" si="3"/>
        <v>0</v>
      </c>
    </row>
    <row r="61" spans="1:10" s="90" customFormat="1" ht="12" customHeight="1" x14ac:dyDescent="0.25">
      <c r="A61" s="106" t="s">
        <v>188</v>
      </c>
      <c r="B61" s="107" t="s">
        <v>189</v>
      </c>
      <c r="C61" s="107"/>
      <c r="D61" s="107"/>
      <c r="E61" s="108" t="s">
        <v>182</v>
      </c>
      <c r="F61" s="108">
        <v>0</v>
      </c>
      <c r="G61" s="108">
        <v>1</v>
      </c>
      <c r="H61" s="109">
        <f t="shared" si="6"/>
        <v>1</v>
      </c>
      <c r="I61" s="150"/>
      <c r="J61" s="110">
        <f t="shared" si="3"/>
        <v>0</v>
      </c>
    </row>
    <row r="62" spans="1:10" s="90" customFormat="1" ht="12" customHeight="1" x14ac:dyDescent="0.25">
      <c r="A62" s="106" t="s">
        <v>190</v>
      </c>
      <c r="B62" s="107" t="s">
        <v>191</v>
      </c>
      <c r="C62" s="107"/>
      <c r="D62" s="107"/>
      <c r="E62" s="108" t="s">
        <v>93</v>
      </c>
      <c r="F62" s="108">
        <v>0</v>
      </c>
      <c r="G62" s="108">
        <v>1</v>
      </c>
      <c r="H62" s="109">
        <f t="shared" si="6"/>
        <v>1</v>
      </c>
      <c r="I62" s="150"/>
      <c r="J62" s="110">
        <f t="shared" si="3"/>
        <v>0</v>
      </c>
    </row>
    <row r="63" spans="1:10" s="90" customFormat="1" ht="24" customHeight="1" x14ac:dyDescent="0.25">
      <c r="A63" s="106" t="s">
        <v>192</v>
      </c>
      <c r="B63" s="107" t="s">
        <v>193</v>
      </c>
      <c r="C63" s="107"/>
      <c r="D63" s="107"/>
      <c r="E63" s="108" t="s">
        <v>163</v>
      </c>
      <c r="F63" s="108">
        <v>0</v>
      </c>
      <c r="G63" s="108">
        <v>1</v>
      </c>
      <c r="H63" s="109">
        <f t="shared" si="6"/>
        <v>1</v>
      </c>
      <c r="I63" s="150"/>
      <c r="J63" s="110">
        <f t="shared" si="3"/>
        <v>0</v>
      </c>
    </row>
    <row r="64" spans="1:10" s="90" customFormat="1" ht="12" customHeight="1" x14ac:dyDescent="0.25">
      <c r="A64" s="106" t="s">
        <v>194</v>
      </c>
      <c r="B64" s="107" t="s">
        <v>195</v>
      </c>
      <c r="C64" s="107"/>
      <c r="D64" s="107"/>
      <c r="E64" s="108" t="s">
        <v>93</v>
      </c>
      <c r="F64" s="108">
        <v>0</v>
      </c>
      <c r="G64" s="108">
        <v>1</v>
      </c>
      <c r="H64" s="109">
        <f t="shared" si="6"/>
        <v>1</v>
      </c>
      <c r="I64" s="150"/>
      <c r="J64" s="110">
        <f t="shared" si="3"/>
        <v>0</v>
      </c>
    </row>
    <row r="65" spans="1:10" s="90" customFormat="1" ht="24" customHeight="1" x14ac:dyDescent="0.25">
      <c r="A65" s="106" t="s">
        <v>196</v>
      </c>
      <c r="B65" s="107" t="s">
        <v>197</v>
      </c>
      <c r="C65" s="107"/>
      <c r="D65" s="107"/>
      <c r="E65" s="108" t="s">
        <v>202</v>
      </c>
      <c r="F65" s="108">
        <v>0</v>
      </c>
      <c r="G65" s="108">
        <v>1</v>
      </c>
      <c r="H65" s="109">
        <f t="shared" si="6"/>
        <v>1</v>
      </c>
      <c r="I65" s="150"/>
      <c r="J65" s="110">
        <f t="shared" si="3"/>
        <v>0</v>
      </c>
    </row>
    <row r="66" spans="1:10" s="90" customFormat="1" ht="24" customHeight="1" x14ac:dyDescent="0.25">
      <c r="A66" s="106" t="s">
        <v>198</v>
      </c>
      <c r="B66" s="107" t="s">
        <v>201</v>
      </c>
      <c r="C66" s="107"/>
      <c r="D66" s="107"/>
      <c r="E66" s="108" t="s">
        <v>202</v>
      </c>
      <c r="F66" s="108">
        <v>0</v>
      </c>
      <c r="G66" s="108">
        <v>1</v>
      </c>
      <c r="H66" s="109">
        <f t="shared" si="6"/>
        <v>1</v>
      </c>
      <c r="I66" s="150"/>
      <c r="J66" s="110">
        <f t="shared" si="3"/>
        <v>0</v>
      </c>
    </row>
    <row r="67" spans="1:10" s="90" customFormat="1" ht="24" customHeight="1" x14ac:dyDescent="0.25">
      <c r="A67" s="106" t="s">
        <v>199</v>
      </c>
      <c r="B67" s="107" t="s">
        <v>200</v>
      </c>
      <c r="C67" s="107"/>
      <c r="D67" s="107"/>
      <c r="E67" s="108" t="s">
        <v>98</v>
      </c>
      <c r="F67" s="108">
        <v>0</v>
      </c>
      <c r="G67" s="108">
        <v>1</v>
      </c>
      <c r="H67" s="109">
        <f t="shared" si="6"/>
        <v>1</v>
      </c>
      <c r="I67" s="150"/>
      <c r="J67" s="110">
        <f t="shared" si="3"/>
        <v>0</v>
      </c>
    </row>
    <row r="68" spans="1:10" s="90" customFormat="1" ht="24" customHeight="1" x14ac:dyDescent="0.25">
      <c r="A68" s="106" t="s">
        <v>203</v>
      </c>
      <c r="B68" s="107" t="s">
        <v>204</v>
      </c>
      <c r="C68" s="107"/>
      <c r="D68" s="107"/>
      <c r="E68" s="108" t="s">
        <v>98</v>
      </c>
      <c r="F68" s="108">
        <v>0</v>
      </c>
      <c r="G68" s="108">
        <v>1</v>
      </c>
      <c r="H68" s="109">
        <f t="shared" si="6"/>
        <v>1</v>
      </c>
      <c r="I68" s="150"/>
      <c r="J68" s="110">
        <f t="shared" si="3"/>
        <v>0</v>
      </c>
    </row>
    <row r="69" spans="1:10" s="90" customFormat="1" ht="24" customHeight="1" x14ac:dyDescent="0.25">
      <c r="A69" s="106" t="s">
        <v>205</v>
      </c>
      <c r="B69" s="107" t="s">
        <v>206</v>
      </c>
      <c r="C69" s="107"/>
      <c r="D69" s="107"/>
      <c r="E69" s="108" t="s">
        <v>207</v>
      </c>
      <c r="F69" s="108">
        <v>0</v>
      </c>
      <c r="G69" s="108">
        <v>1</v>
      </c>
      <c r="H69" s="109">
        <f t="shared" si="6"/>
        <v>1</v>
      </c>
      <c r="I69" s="150"/>
      <c r="J69" s="110">
        <f t="shared" si="3"/>
        <v>0</v>
      </c>
    </row>
    <row r="70" spans="1:10" s="90" customFormat="1" ht="24" customHeight="1" x14ac:dyDescent="0.25">
      <c r="A70" s="106" t="s">
        <v>208</v>
      </c>
      <c r="B70" s="107" t="s">
        <v>209</v>
      </c>
      <c r="C70" s="107"/>
      <c r="D70" s="107"/>
      <c r="E70" s="108" t="s">
        <v>187</v>
      </c>
      <c r="F70" s="108">
        <v>0</v>
      </c>
      <c r="G70" s="108">
        <v>1</v>
      </c>
      <c r="H70" s="109">
        <f t="shared" si="6"/>
        <v>1</v>
      </c>
      <c r="I70" s="150"/>
      <c r="J70" s="110">
        <f t="shared" ref="J70:J97" si="7">SUM(H70*I70)</f>
        <v>0</v>
      </c>
    </row>
    <row r="71" spans="1:10" s="90" customFormat="1" ht="12" customHeight="1" x14ac:dyDescent="0.25">
      <c r="A71" s="106" t="s">
        <v>210</v>
      </c>
      <c r="B71" s="107" t="s">
        <v>211</v>
      </c>
      <c r="C71" s="107"/>
      <c r="D71" s="107"/>
      <c r="E71" s="108" t="s">
        <v>212</v>
      </c>
      <c r="F71" s="108">
        <v>0</v>
      </c>
      <c r="G71" s="108">
        <v>1</v>
      </c>
      <c r="H71" s="109">
        <f t="shared" si="6"/>
        <v>1</v>
      </c>
      <c r="I71" s="150"/>
      <c r="J71" s="110">
        <f t="shared" si="7"/>
        <v>0</v>
      </c>
    </row>
    <row r="72" spans="1:10" s="90" customFormat="1" ht="24" customHeight="1" x14ac:dyDescent="0.25">
      <c r="A72" s="106" t="s">
        <v>213</v>
      </c>
      <c r="B72" s="107" t="s">
        <v>214</v>
      </c>
      <c r="C72" s="107"/>
      <c r="D72" s="107"/>
      <c r="E72" s="108" t="s">
        <v>207</v>
      </c>
      <c r="F72" s="108">
        <v>0</v>
      </c>
      <c r="G72" s="108">
        <v>1</v>
      </c>
      <c r="H72" s="109">
        <f t="shared" si="6"/>
        <v>1</v>
      </c>
      <c r="I72" s="150"/>
      <c r="J72" s="110">
        <f t="shared" si="7"/>
        <v>0</v>
      </c>
    </row>
    <row r="73" spans="1:10" s="90" customFormat="1" ht="24" customHeight="1" x14ac:dyDescent="0.25">
      <c r="A73" s="106" t="s">
        <v>215</v>
      </c>
      <c r="B73" s="107" t="s">
        <v>216</v>
      </c>
      <c r="C73" s="107"/>
      <c r="D73" s="107"/>
      <c r="E73" s="108" t="s">
        <v>202</v>
      </c>
      <c r="F73" s="108">
        <v>0</v>
      </c>
      <c r="G73" s="108">
        <v>1</v>
      </c>
      <c r="H73" s="109">
        <f t="shared" si="6"/>
        <v>1</v>
      </c>
      <c r="I73" s="150"/>
      <c r="J73" s="110">
        <f t="shared" si="7"/>
        <v>0</v>
      </c>
    </row>
    <row r="74" spans="1:10" s="90" customFormat="1" ht="24" customHeight="1" x14ac:dyDescent="0.25">
      <c r="A74" s="106" t="s">
        <v>217</v>
      </c>
      <c r="B74" s="107" t="s">
        <v>218</v>
      </c>
      <c r="C74" s="107"/>
      <c r="D74" s="107"/>
      <c r="E74" s="108" t="s">
        <v>202</v>
      </c>
      <c r="F74" s="108">
        <v>0</v>
      </c>
      <c r="G74" s="108">
        <v>1</v>
      </c>
      <c r="H74" s="109">
        <f t="shared" si="6"/>
        <v>1</v>
      </c>
      <c r="I74" s="150"/>
      <c r="J74" s="110">
        <f t="shared" si="7"/>
        <v>0</v>
      </c>
    </row>
    <row r="75" spans="1:10" s="90" customFormat="1" ht="24" customHeight="1" x14ac:dyDescent="0.25">
      <c r="A75" s="106" t="s">
        <v>219</v>
      </c>
      <c r="B75" s="107" t="s">
        <v>220</v>
      </c>
      <c r="C75" s="107"/>
      <c r="D75" s="107"/>
      <c r="E75" s="108" t="s">
        <v>121</v>
      </c>
      <c r="F75" s="108">
        <v>0</v>
      </c>
      <c r="G75" s="108">
        <v>1</v>
      </c>
      <c r="H75" s="109">
        <f t="shared" si="6"/>
        <v>1</v>
      </c>
      <c r="I75" s="150"/>
      <c r="J75" s="110">
        <f t="shared" si="7"/>
        <v>0</v>
      </c>
    </row>
    <row r="76" spans="1:10" s="90" customFormat="1" ht="24" customHeight="1" x14ac:dyDescent="0.25">
      <c r="A76" s="106" t="s">
        <v>221</v>
      </c>
      <c r="B76" s="107" t="s">
        <v>222</v>
      </c>
      <c r="C76" s="107"/>
      <c r="D76" s="107"/>
      <c r="E76" s="108" t="s">
        <v>182</v>
      </c>
      <c r="F76" s="108">
        <v>0</v>
      </c>
      <c r="G76" s="108">
        <v>1</v>
      </c>
      <c r="H76" s="109">
        <f t="shared" si="6"/>
        <v>1</v>
      </c>
      <c r="I76" s="150"/>
      <c r="J76" s="110">
        <f t="shared" si="7"/>
        <v>0</v>
      </c>
    </row>
    <row r="77" spans="1:10" s="90" customFormat="1" ht="12" customHeight="1" x14ac:dyDescent="0.25">
      <c r="A77" s="106" t="s">
        <v>223</v>
      </c>
      <c r="B77" s="107" t="s">
        <v>224</v>
      </c>
      <c r="C77" s="107"/>
      <c r="D77" s="107"/>
      <c r="E77" s="108" t="s">
        <v>187</v>
      </c>
      <c r="F77" s="108">
        <v>0</v>
      </c>
      <c r="G77" s="108">
        <v>1</v>
      </c>
      <c r="H77" s="109">
        <f t="shared" si="6"/>
        <v>1</v>
      </c>
      <c r="I77" s="150"/>
      <c r="J77" s="110">
        <f t="shared" si="7"/>
        <v>0</v>
      </c>
    </row>
    <row r="78" spans="1:10" s="90" customFormat="1" ht="24" customHeight="1" x14ac:dyDescent="0.25">
      <c r="A78" s="106" t="s">
        <v>225</v>
      </c>
      <c r="B78" s="107" t="s">
        <v>226</v>
      </c>
      <c r="C78" s="107"/>
      <c r="D78" s="107"/>
      <c r="E78" s="108" t="s">
        <v>111</v>
      </c>
      <c r="F78" s="108">
        <v>0</v>
      </c>
      <c r="G78" s="108">
        <v>1</v>
      </c>
      <c r="H78" s="109">
        <f t="shared" si="6"/>
        <v>1</v>
      </c>
      <c r="I78" s="150"/>
      <c r="J78" s="110">
        <f t="shared" si="7"/>
        <v>0</v>
      </c>
    </row>
    <row r="79" spans="1:10" s="90" customFormat="1" ht="24" customHeight="1" x14ac:dyDescent="0.25">
      <c r="A79" s="106" t="s">
        <v>227</v>
      </c>
      <c r="B79" s="107" t="s">
        <v>228</v>
      </c>
      <c r="C79" s="107"/>
      <c r="D79" s="107"/>
      <c r="E79" s="108" t="s">
        <v>111</v>
      </c>
      <c r="F79" s="108">
        <v>0</v>
      </c>
      <c r="G79" s="108">
        <v>1</v>
      </c>
      <c r="H79" s="109">
        <f t="shared" ref="H79:H110" si="8">SUM(F79:G79)</f>
        <v>1</v>
      </c>
      <c r="I79" s="150"/>
      <c r="J79" s="110">
        <f t="shared" si="7"/>
        <v>0</v>
      </c>
    </row>
    <row r="80" spans="1:10" s="90" customFormat="1" ht="24" customHeight="1" x14ac:dyDescent="0.25">
      <c r="A80" s="106" t="s">
        <v>229</v>
      </c>
      <c r="B80" s="107" t="s">
        <v>230</v>
      </c>
      <c r="C80" s="107"/>
      <c r="D80" s="107"/>
      <c r="E80" s="108" t="s">
        <v>231</v>
      </c>
      <c r="F80" s="108">
        <v>0</v>
      </c>
      <c r="G80" s="108">
        <v>1</v>
      </c>
      <c r="H80" s="109">
        <f t="shared" si="8"/>
        <v>1</v>
      </c>
      <c r="I80" s="150"/>
      <c r="J80" s="110">
        <f t="shared" si="7"/>
        <v>0</v>
      </c>
    </row>
    <row r="81" spans="1:10" s="90" customFormat="1" ht="12" customHeight="1" x14ac:dyDescent="0.25">
      <c r="A81" s="106" t="s">
        <v>232</v>
      </c>
      <c r="B81" s="107" t="s">
        <v>233</v>
      </c>
      <c r="C81" s="107"/>
      <c r="D81" s="107"/>
      <c r="E81" s="108" t="s">
        <v>138</v>
      </c>
      <c r="F81" s="108">
        <v>0</v>
      </c>
      <c r="G81" s="108">
        <v>1</v>
      </c>
      <c r="H81" s="109">
        <f t="shared" si="8"/>
        <v>1</v>
      </c>
      <c r="I81" s="150"/>
      <c r="J81" s="110">
        <f t="shared" si="7"/>
        <v>0</v>
      </c>
    </row>
    <row r="82" spans="1:10" s="90" customFormat="1" ht="12" customHeight="1" x14ac:dyDescent="0.25">
      <c r="A82" s="106" t="s">
        <v>234</v>
      </c>
      <c r="B82" s="107" t="s">
        <v>235</v>
      </c>
      <c r="C82" s="107"/>
      <c r="D82" s="107"/>
      <c r="E82" s="108" t="s">
        <v>134</v>
      </c>
      <c r="F82" s="108">
        <v>0</v>
      </c>
      <c r="G82" s="108">
        <v>1</v>
      </c>
      <c r="H82" s="109">
        <f t="shared" si="8"/>
        <v>1</v>
      </c>
      <c r="I82" s="150"/>
      <c r="J82" s="110">
        <f t="shared" si="7"/>
        <v>0</v>
      </c>
    </row>
    <row r="83" spans="1:10" s="90" customFormat="1" ht="12" customHeight="1" x14ac:dyDescent="0.25">
      <c r="A83" s="106" t="s">
        <v>236</v>
      </c>
      <c r="B83" s="107" t="s">
        <v>237</v>
      </c>
      <c r="C83" s="107"/>
      <c r="D83" s="107"/>
      <c r="E83" s="108" t="s">
        <v>134</v>
      </c>
      <c r="F83" s="108">
        <v>0</v>
      </c>
      <c r="G83" s="108">
        <v>1</v>
      </c>
      <c r="H83" s="109">
        <f t="shared" si="8"/>
        <v>1</v>
      </c>
      <c r="I83" s="150"/>
      <c r="J83" s="110">
        <f t="shared" si="7"/>
        <v>0</v>
      </c>
    </row>
    <row r="84" spans="1:10" s="90" customFormat="1" ht="12" customHeight="1" x14ac:dyDescent="0.25">
      <c r="A84" s="106" t="s">
        <v>238</v>
      </c>
      <c r="B84" s="107" t="s">
        <v>239</v>
      </c>
      <c r="C84" s="107"/>
      <c r="D84" s="107"/>
      <c r="E84" s="108" t="s">
        <v>134</v>
      </c>
      <c r="F84" s="108">
        <v>0</v>
      </c>
      <c r="G84" s="108">
        <v>1</v>
      </c>
      <c r="H84" s="109">
        <f t="shared" si="8"/>
        <v>1</v>
      </c>
      <c r="I84" s="150"/>
      <c r="J84" s="110">
        <f t="shared" si="7"/>
        <v>0</v>
      </c>
    </row>
    <row r="85" spans="1:10" s="90" customFormat="1" ht="12" customHeight="1" x14ac:dyDescent="0.25">
      <c r="A85" s="106" t="s">
        <v>240</v>
      </c>
      <c r="B85" s="107" t="s">
        <v>241</v>
      </c>
      <c r="C85" s="107"/>
      <c r="D85" s="107"/>
      <c r="E85" s="108" t="s">
        <v>90</v>
      </c>
      <c r="F85" s="108">
        <v>0</v>
      </c>
      <c r="G85" s="108">
        <v>1</v>
      </c>
      <c r="H85" s="109">
        <f t="shared" si="8"/>
        <v>1</v>
      </c>
      <c r="I85" s="150"/>
      <c r="J85" s="110">
        <f t="shared" si="7"/>
        <v>0</v>
      </c>
    </row>
    <row r="86" spans="1:10" s="90" customFormat="1" ht="24" customHeight="1" x14ac:dyDescent="0.25">
      <c r="A86" s="106" t="s">
        <v>242</v>
      </c>
      <c r="B86" s="107" t="s">
        <v>243</v>
      </c>
      <c r="C86" s="107"/>
      <c r="D86" s="107"/>
      <c r="E86" s="108" t="s">
        <v>163</v>
      </c>
      <c r="F86" s="108">
        <v>0</v>
      </c>
      <c r="G86" s="108">
        <v>1</v>
      </c>
      <c r="H86" s="109">
        <f t="shared" si="8"/>
        <v>1</v>
      </c>
      <c r="I86" s="150"/>
      <c r="J86" s="110">
        <f t="shared" si="7"/>
        <v>0</v>
      </c>
    </row>
    <row r="87" spans="1:10" s="90" customFormat="1" ht="12" customHeight="1" x14ac:dyDescent="0.25">
      <c r="A87" s="106" t="s">
        <v>244</v>
      </c>
      <c r="B87" s="107" t="s">
        <v>245</v>
      </c>
      <c r="C87" s="107"/>
      <c r="D87" s="107"/>
      <c r="E87" s="108" t="s">
        <v>138</v>
      </c>
      <c r="F87" s="108">
        <v>0</v>
      </c>
      <c r="G87" s="108">
        <v>1</v>
      </c>
      <c r="H87" s="109">
        <f t="shared" si="8"/>
        <v>1</v>
      </c>
      <c r="I87" s="150"/>
      <c r="J87" s="110">
        <f t="shared" si="7"/>
        <v>0</v>
      </c>
    </row>
    <row r="88" spans="1:10" s="90" customFormat="1" ht="12" customHeight="1" x14ac:dyDescent="0.25">
      <c r="A88" s="106" t="s">
        <v>246</v>
      </c>
      <c r="B88" s="107" t="s">
        <v>248</v>
      </c>
      <c r="C88" s="107"/>
      <c r="D88" s="107"/>
      <c r="E88" s="108" t="s">
        <v>138</v>
      </c>
      <c r="F88" s="108">
        <v>0</v>
      </c>
      <c r="G88" s="108">
        <v>1</v>
      </c>
      <c r="H88" s="109">
        <f t="shared" si="8"/>
        <v>1</v>
      </c>
      <c r="I88" s="150"/>
      <c r="J88" s="110">
        <f t="shared" si="7"/>
        <v>0</v>
      </c>
    </row>
    <row r="89" spans="1:10" s="90" customFormat="1" ht="12" customHeight="1" x14ac:dyDescent="0.25">
      <c r="A89" s="106" t="s">
        <v>247</v>
      </c>
      <c r="B89" s="107" t="s">
        <v>249</v>
      </c>
      <c r="C89" s="107"/>
      <c r="D89" s="107"/>
      <c r="E89" s="108" t="s">
        <v>138</v>
      </c>
      <c r="F89" s="108">
        <v>0</v>
      </c>
      <c r="G89" s="108">
        <v>1</v>
      </c>
      <c r="H89" s="109">
        <f t="shared" si="8"/>
        <v>1</v>
      </c>
      <c r="I89" s="150"/>
      <c r="J89" s="110">
        <f t="shared" si="7"/>
        <v>0</v>
      </c>
    </row>
    <row r="90" spans="1:10" s="90" customFormat="1" ht="12" customHeight="1" x14ac:dyDescent="0.25">
      <c r="A90" s="106" t="s">
        <v>250</v>
      </c>
      <c r="B90" s="107" t="s">
        <v>251</v>
      </c>
      <c r="C90" s="107"/>
      <c r="D90" s="107"/>
      <c r="E90" s="108" t="s">
        <v>252</v>
      </c>
      <c r="F90" s="108">
        <v>0</v>
      </c>
      <c r="G90" s="108">
        <v>1</v>
      </c>
      <c r="H90" s="109">
        <f t="shared" si="8"/>
        <v>1</v>
      </c>
      <c r="I90" s="150"/>
      <c r="J90" s="110">
        <f t="shared" si="7"/>
        <v>0</v>
      </c>
    </row>
    <row r="91" spans="1:10" s="90" customFormat="1" ht="12" customHeight="1" x14ac:dyDescent="0.25">
      <c r="A91" s="106" t="s">
        <v>253</v>
      </c>
      <c r="B91" s="107" t="s">
        <v>254</v>
      </c>
      <c r="C91" s="107"/>
      <c r="D91" s="107"/>
      <c r="E91" s="108" t="s">
        <v>90</v>
      </c>
      <c r="F91" s="108">
        <v>0</v>
      </c>
      <c r="G91" s="108">
        <v>1</v>
      </c>
      <c r="H91" s="109">
        <f t="shared" si="8"/>
        <v>1</v>
      </c>
      <c r="I91" s="150"/>
      <c r="J91" s="110">
        <f t="shared" si="7"/>
        <v>0</v>
      </c>
    </row>
    <row r="92" spans="1:10" s="90" customFormat="1" ht="12" customHeight="1" x14ac:dyDescent="0.25">
      <c r="A92" s="106" t="s">
        <v>255</v>
      </c>
      <c r="B92" s="107" t="s">
        <v>256</v>
      </c>
      <c r="C92" s="107"/>
      <c r="D92" s="107"/>
      <c r="E92" s="108" t="s">
        <v>138</v>
      </c>
      <c r="F92" s="108">
        <v>0</v>
      </c>
      <c r="G92" s="108">
        <v>1</v>
      </c>
      <c r="H92" s="109">
        <f t="shared" si="8"/>
        <v>1</v>
      </c>
      <c r="I92" s="150"/>
      <c r="J92" s="110">
        <f t="shared" si="7"/>
        <v>0</v>
      </c>
    </row>
    <row r="93" spans="1:10" s="90" customFormat="1" ht="12" customHeight="1" x14ac:dyDescent="0.25">
      <c r="A93" s="106" t="s">
        <v>257</v>
      </c>
      <c r="B93" s="107" t="s">
        <v>258</v>
      </c>
      <c r="C93" s="107"/>
      <c r="D93" s="107"/>
      <c r="E93" s="108" t="s">
        <v>163</v>
      </c>
      <c r="F93" s="108">
        <v>0</v>
      </c>
      <c r="G93" s="108">
        <v>1</v>
      </c>
      <c r="H93" s="109">
        <f t="shared" si="8"/>
        <v>1</v>
      </c>
      <c r="I93" s="150"/>
      <c r="J93" s="110">
        <f t="shared" si="7"/>
        <v>0</v>
      </c>
    </row>
    <row r="94" spans="1:10" s="90" customFormat="1" ht="12" customHeight="1" x14ac:dyDescent="0.25">
      <c r="A94" s="106" t="s">
        <v>259</v>
      </c>
      <c r="B94" s="107" t="s">
        <v>260</v>
      </c>
      <c r="C94" s="107"/>
      <c r="D94" s="107"/>
      <c r="E94" s="108" t="s">
        <v>111</v>
      </c>
      <c r="F94" s="108">
        <v>0</v>
      </c>
      <c r="G94" s="108">
        <v>1</v>
      </c>
      <c r="H94" s="109">
        <f t="shared" si="8"/>
        <v>1</v>
      </c>
      <c r="I94" s="150"/>
      <c r="J94" s="110">
        <f t="shared" si="7"/>
        <v>0</v>
      </c>
    </row>
    <row r="95" spans="1:10" s="90" customFormat="1" ht="12" customHeight="1" x14ac:dyDescent="0.25">
      <c r="A95" s="106" t="s">
        <v>261</v>
      </c>
      <c r="B95" s="107" t="s">
        <v>262</v>
      </c>
      <c r="C95" s="107"/>
      <c r="D95" s="107"/>
      <c r="E95" s="108" t="s">
        <v>263</v>
      </c>
      <c r="F95" s="108">
        <v>0</v>
      </c>
      <c r="G95" s="108">
        <v>1</v>
      </c>
      <c r="H95" s="109">
        <f t="shared" si="8"/>
        <v>1</v>
      </c>
      <c r="I95" s="150"/>
      <c r="J95" s="110">
        <f t="shared" si="7"/>
        <v>0</v>
      </c>
    </row>
    <row r="96" spans="1:10" s="90" customFormat="1" ht="12" customHeight="1" x14ac:dyDescent="0.25">
      <c r="A96" s="106" t="s">
        <v>264</v>
      </c>
      <c r="B96" s="107" t="s">
        <v>265</v>
      </c>
      <c r="C96" s="107"/>
      <c r="D96" s="107"/>
      <c r="E96" s="108" t="s">
        <v>93</v>
      </c>
      <c r="F96" s="108">
        <v>0</v>
      </c>
      <c r="G96" s="108">
        <v>1</v>
      </c>
      <c r="H96" s="109">
        <f t="shared" si="8"/>
        <v>1</v>
      </c>
      <c r="I96" s="150"/>
      <c r="J96" s="110">
        <f t="shared" si="7"/>
        <v>0</v>
      </c>
    </row>
    <row r="97" spans="1:10" s="90" customFormat="1" ht="12" customHeight="1" x14ac:dyDescent="0.25">
      <c r="A97" s="106" t="s">
        <v>266</v>
      </c>
      <c r="B97" s="107" t="s">
        <v>267</v>
      </c>
      <c r="C97" s="107"/>
      <c r="D97" s="107"/>
      <c r="E97" s="108" t="s">
        <v>138</v>
      </c>
      <c r="F97" s="108">
        <v>0</v>
      </c>
      <c r="G97" s="108">
        <v>1</v>
      </c>
      <c r="H97" s="109">
        <f t="shared" si="8"/>
        <v>1</v>
      </c>
      <c r="I97" s="150"/>
      <c r="J97" s="110">
        <f t="shared" si="7"/>
        <v>0</v>
      </c>
    </row>
    <row r="98" spans="1:10" s="90" customFormat="1" ht="24" customHeight="1" x14ac:dyDescent="0.25">
      <c r="A98" s="106" t="s">
        <v>268</v>
      </c>
      <c r="B98" s="107" t="s">
        <v>269</v>
      </c>
      <c r="C98" s="107"/>
      <c r="D98" s="107"/>
      <c r="E98" s="108" t="s">
        <v>270</v>
      </c>
      <c r="F98" s="108">
        <v>0</v>
      </c>
      <c r="G98" s="108">
        <v>1</v>
      </c>
      <c r="H98" s="109">
        <f t="shared" si="8"/>
        <v>1</v>
      </c>
      <c r="I98" s="150"/>
      <c r="J98" s="110">
        <f t="shared" ref="J98:J124" si="9">SUM(H98*I98)</f>
        <v>0</v>
      </c>
    </row>
    <row r="99" spans="1:10" s="90" customFormat="1" ht="12" customHeight="1" x14ac:dyDescent="0.25">
      <c r="A99" s="106" t="s">
        <v>271</v>
      </c>
      <c r="B99" s="107" t="s">
        <v>272</v>
      </c>
      <c r="C99" s="107"/>
      <c r="D99" s="107"/>
      <c r="E99" s="108" t="s">
        <v>93</v>
      </c>
      <c r="F99" s="108">
        <v>0</v>
      </c>
      <c r="G99" s="108">
        <v>3</v>
      </c>
      <c r="H99" s="109">
        <f t="shared" si="8"/>
        <v>3</v>
      </c>
      <c r="I99" s="14"/>
      <c r="J99" s="110">
        <f t="shared" si="9"/>
        <v>0</v>
      </c>
    </row>
    <row r="100" spans="1:10" s="90" customFormat="1" ht="12" customHeight="1" x14ac:dyDescent="0.25">
      <c r="A100" s="106" t="s">
        <v>273</v>
      </c>
      <c r="B100" s="107" t="s">
        <v>274</v>
      </c>
      <c r="C100" s="107"/>
      <c r="D100" s="107"/>
      <c r="E100" s="108" t="s">
        <v>93</v>
      </c>
      <c r="F100" s="108">
        <v>0</v>
      </c>
      <c r="G100" s="108">
        <v>1</v>
      </c>
      <c r="H100" s="109">
        <f t="shared" si="8"/>
        <v>1</v>
      </c>
      <c r="I100" s="14"/>
      <c r="J100" s="110">
        <f t="shared" si="9"/>
        <v>0</v>
      </c>
    </row>
    <row r="101" spans="1:10" s="90" customFormat="1" ht="12" customHeight="1" x14ac:dyDescent="0.25">
      <c r="A101" s="106" t="s">
        <v>275</v>
      </c>
      <c r="B101" s="107" t="s">
        <v>276</v>
      </c>
      <c r="C101" s="107"/>
      <c r="D101" s="107"/>
      <c r="E101" s="108" t="s">
        <v>83</v>
      </c>
      <c r="F101" s="108">
        <v>0</v>
      </c>
      <c r="G101" s="108">
        <v>1</v>
      </c>
      <c r="H101" s="109">
        <f t="shared" si="8"/>
        <v>1</v>
      </c>
      <c r="I101" s="150"/>
      <c r="J101" s="110">
        <f t="shared" si="9"/>
        <v>0</v>
      </c>
    </row>
    <row r="102" spans="1:10" s="90" customFormat="1" ht="12" customHeight="1" x14ac:dyDescent="0.25">
      <c r="A102" s="106" t="s">
        <v>277</v>
      </c>
      <c r="B102" s="107" t="s">
        <v>278</v>
      </c>
      <c r="C102" s="107"/>
      <c r="D102" s="107"/>
      <c r="E102" s="108" t="s">
        <v>163</v>
      </c>
      <c r="F102" s="108">
        <v>0</v>
      </c>
      <c r="G102" s="108">
        <v>1</v>
      </c>
      <c r="H102" s="109">
        <f t="shared" si="8"/>
        <v>1</v>
      </c>
      <c r="I102" s="150"/>
      <c r="J102" s="110">
        <f t="shared" si="9"/>
        <v>0</v>
      </c>
    </row>
    <row r="103" spans="1:10" s="90" customFormat="1" ht="12" customHeight="1" x14ac:dyDescent="0.25">
      <c r="A103" s="106" t="s">
        <v>279</v>
      </c>
      <c r="B103" s="107" t="s">
        <v>280</v>
      </c>
      <c r="C103" s="107"/>
      <c r="D103" s="107"/>
      <c r="E103" s="108" t="s">
        <v>138</v>
      </c>
      <c r="F103" s="108">
        <v>0</v>
      </c>
      <c r="G103" s="108">
        <v>1</v>
      </c>
      <c r="H103" s="109">
        <f t="shared" si="8"/>
        <v>1</v>
      </c>
      <c r="I103" s="150"/>
      <c r="J103" s="110">
        <f t="shared" si="9"/>
        <v>0</v>
      </c>
    </row>
    <row r="104" spans="1:10" s="90" customFormat="1" ht="12" customHeight="1" x14ac:dyDescent="0.25">
      <c r="A104" s="106" t="s">
        <v>281</v>
      </c>
      <c r="B104" s="107" t="s">
        <v>282</v>
      </c>
      <c r="C104" s="107"/>
      <c r="D104" s="107"/>
      <c r="E104" s="108" t="s">
        <v>121</v>
      </c>
      <c r="F104" s="108">
        <v>0</v>
      </c>
      <c r="G104" s="108">
        <v>1</v>
      </c>
      <c r="H104" s="109">
        <f t="shared" si="8"/>
        <v>1</v>
      </c>
      <c r="I104" s="150"/>
      <c r="J104" s="110">
        <f t="shared" si="9"/>
        <v>0</v>
      </c>
    </row>
    <row r="105" spans="1:10" s="90" customFormat="1" ht="12" customHeight="1" x14ac:dyDescent="0.25">
      <c r="A105" s="106" t="s">
        <v>283</v>
      </c>
      <c r="B105" s="107" t="s">
        <v>284</v>
      </c>
      <c r="C105" s="107"/>
      <c r="D105" s="107"/>
      <c r="E105" s="108" t="s">
        <v>90</v>
      </c>
      <c r="F105" s="108">
        <v>0</v>
      </c>
      <c r="G105" s="108">
        <v>1</v>
      </c>
      <c r="H105" s="109">
        <f t="shared" si="8"/>
        <v>1</v>
      </c>
      <c r="I105" s="150"/>
      <c r="J105" s="110">
        <f t="shared" si="9"/>
        <v>0</v>
      </c>
    </row>
    <row r="106" spans="1:10" s="90" customFormat="1" ht="12" customHeight="1" x14ac:dyDescent="0.25">
      <c r="A106" s="106" t="s">
        <v>285</v>
      </c>
      <c r="B106" s="107" t="s">
        <v>286</v>
      </c>
      <c r="C106" s="107"/>
      <c r="D106" s="107"/>
      <c r="E106" s="108" t="s">
        <v>85</v>
      </c>
      <c r="F106" s="108">
        <v>0</v>
      </c>
      <c r="G106" s="108">
        <v>1</v>
      </c>
      <c r="H106" s="109">
        <f t="shared" si="8"/>
        <v>1</v>
      </c>
      <c r="I106" s="150"/>
      <c r="J106" s="110">
        <f t="shared" si="9"/>
        <v>0</v>
      </c>
    </row>
    <row r="107" spans="1:10" s="90" customFormat="1" ht="12" customHeight="1" x14ac:dyDescent="0.25">
      <c r="A107" s="106" t="s">
        <v>287</v>
      </c>
      <c r="B107" s="107" t="s">
        <v>167</v>
      </c>
      <c r="C107" s="107"/>
      <c r="D107" s="107"/>
      <c r="E107" s="108" t="s">
        <v>85</v>
      </c>
      <c r="F107" s="108">
        <v>0</v>
      </c>
      <c r="G107" s="108">
        <v>1</v>
      </c>
      <c r="H107" s="109">
        <f t="shared" si="8"/>
        <v>1</v>
      </c>
      <c r="I107" s="150"/>
      <c r="J107" s="110">
        <f t="shared" si="9"/>
        <v>0</v>
      </c>
    </row>
    <row r="108" spans="1:10" s="90" customFormat="1" ht="12" customHeight="1" x14ac:dyDescent="0.25">
      <c r="A108" s="106" t="s">
        <v>288</v>
      </c>
      <c r="B108" s="107" t="s">
        <v>289</v>
      </c>
      <c r="C108" s="107"/>
      <c r="D108" s="107"/>
      <c r="E108" s="108" t="s">
        <v>138</v>
      </c>
      <c r="F108" s="108">
        <v>0</v>
      </c>
      <c r="G108" s="108">
        <v>1</v>
      </c>
      <c r="H108" s="109">
        <f t="shared" si="8"/>
        <v>1</v>
      </c>
      <c r="I108" s="150"/>
      <c r="J108" s="110">
        <f t="shared" si="9"/>
        <v>0</v>
      </c>
    </row>
    <row r="109" spans="1:10" s="90" customFormat="1" ht="12" customHeight="1" x14ac:dyDescent="0.25">
      <c r="A109" s="106" t="s">
        <v>290</v>
      </c>
      <c r="B109" s="107" t="s">
        <v>291</v>
      </c>
      <c r="C109" s="107"/>
      <c r="D109" s="107"/>
      <c r="E109" s="108" t="s">
        <v>134</v>
      </c>
      <c r="F109" s="108">
        <v>0</v>
      </c>
      <c r="G109" s="108">
        <v>1</v>
      </c>
      <c r="H109" s="109">
        <f t="shared" si="8"/>
        <v>1</v>
      </c>
      <c r="I109" s="150"/>
      <c r="J109" s="110">
        <f t="shared" si="9"/>
        <v>0</v>
      </c>
    </row>
    <row r="110" spans="1:10" s="90" customFormat="1" ht="12" customHeight="1" x14ac:dyDescent="0.25">
      <c r="A110" s="106" t="s">
        <v>292</v>
      </c>
      <c r="B110" s="107" t="s">
        <v>293</v>
      </c>
      <c r="C110" s="107"/>
      <c r="D110" s="107"/>
      <c r="E110" s="108" t="s">
        <v>138</v>
      </c>
      <c r="F110" s="108">
        <v>0</v>
      </c>
      <c r="G110" s="108">
        <v>1</v>
      </c>
      <c r="H110" s="109">
        <f t="shared" si="8"/>
        <v>1</v>
      </c>
      <c r="I110" s="150"/>
      <c r="J110" s="110">
        <f t="shared" si="9"/>
        <v>0</v>
      </c>
    </row>
    <row r="111" spans="1:10" s="90" customFormat="1" ht="12" customHeight="1" x14ac:dyDescent="0.25">
      <c r="A111" s="106" t="s">
        <v>294</v>
      </c>
      <c r="B111" s="107" t="s">
        <v>295</v>
      </c>
      <c r="C111" s="107"/>
      <c r="D111" s="107"/>
      <c r="E111" s="108" t="s">
        <v>111</v>
      </c>
      <c r="F111" s="108">
        <v>0</v>
      </c>
      <c r="G111" s="108">
        <v>1</v>
      </c>
      <c r="H111" s="109">
        <f t="shared" ref="H111:H142" si="10">SUM(F111:G111)</f>
        <v>1</v>
      </c>
      <c r="I111" s="150"/>
      <c r="J111" s="110">
        <f t="shared" si="9"/>
        <v>0</v>
      </c>
    </row>
    <row r="112" spans="1:10" s="90" customFormat="1" ht="12" customHeight="1" x14ac:dyDescent="0.25">
      <c r="A112" s="106" t="s">
        <v>296</v>
      </c>
      <c r="B112" s="107" t="s">
        <v>297</v>
      </c>
      <c r="C112" s="107"/>
      <c r="D112" s="107"/>
      <c r="E112" s="108" t="s">
        <v>134</v>
      </c>
      <c r="F112" s="108">
        <v>0</v>
      </c>
      <c r="G112" s="108">
        <v>1</v>
      </c>
      <c r="H112" s="109">
        <f t="shared" si="10"/>
        <v>1</v>
      </c>
      <c r="I112" s="150"/>
      <c r="J112" s="110">
        <f t="shared" si="9"/>
        <v>0</v>
      </c>
    </row>
    <row r="113" spans="1:10" s="90" customFormat="1" ht="12" customHeight="1" x14ac:dyDescent="0.25">
      <c r="A113" s="106" t="s">
        <v>298</v>
      </c>
      <c r="B113" s="107" t="s">
        <v>299</v>
      </c>
      <c r="C113" s="107"/>
      <c r="D113" s="107"/>
      <c r="E113" s="108" t="s">
        <v>134</v>
      </c>
      <c r="F113" s="108">
        <v>1</v>
      </c>
      <c r="G113" s="108">
        <v>1</v>
      </c>
      <c r="H113" s="109">
        <f t="shared" si="10"/>
        <v>2</v>
      </c>
      <c r="I113" s="14"/>
      <c r="J113" s="110">
        <f t="shared" si="9"/>
        <v>0</v>
      </c>
    </row>
    <row r="114" spans="1:10" s="90" customFormat="1" ht="12" customHeight="1" x14ac:dyDescent="0.25">
      <c r="A114" s="106" t="s">
        <v>300</v>
      </c>
      <c r="B114" s="107" t="s">
        <v>304</v>
      </c>
      <c r="C114" s="107"/>
      <c r="D114" s="107"/>
      <c r="E114" s="108" t="s">
        <v>134</v>
      </c>
      <c r="F114" s="108">
        <v>0</v>
      </c>
      <c r="G114" s="108">
        <v>1</v>
      </c>
      <c r="H114" s="109">
        <f t="shared" si="10"/>
        <v>1</v>
      </c>
      <c r="I114" s="14"/>
      <c r="J114" s="110">
        <f t="shared" si="9"/>
        <v>0</v>
      </c>
    </row>
    <row r="115" spans="1:10" s="90" customFormat="1" ht="12" customHeight="1" x14ac:dyDescent="0.25">
      <c r="A115" s="106" t="s">
        <v>301</v>
      </c>
      <c r="B115" s="107" t="s">
        <v>305</v>
      </c>
      <c r="C115" s="107"/>
      <c r="D115" s="107"/>
      <c r="E115" s="108" t="s">
        <v>134</v>
      </c>
      <c r="F115" s="108">
        <v>0</v>
      </c>
      <c r="G115" s="108">
        <v>1</v>
      </c>
      <c r="H115" s="109">
        <f t="shared" si="10"/>
        <v>1</v>
      </c>
      <c r="I115" s="14"/>
      <c r="J115" s="110">
        <f t="shared" si="9"/>
        <v>0</v>
      </c>
    </row>
    <row r="116" spans="1:10" s="90" customFormat="1" ht="12" customHeight="1" x14ac:dyDescent="0.25">
      <c r="A116" s="106" t="s">
        <v>302</v>
      </c>
      <c r="B116" s="107" t="s">
        <v>306</v>
      </c>
      <c r="C116" s="107"/>
      <c r="D116" s="107"/>
      <c r="E116" s="108" t="s">
        <v>134</v>
      </c>
      <c r="F116" s="108">
        <v>0</v>
      </c>
      <c r="G116" s="108">
        <v>1</v>
      </c>
      <c r="H116" s="109">
        <f t="shared" si="10"/>
        <v>1</v>
      </c>
      <c r="I116" s="14"/>
      <c r="J116" s="110">
        <f t="shared" si="9"/>
        <v>0</v>
      </c>
    </row>
    <row r="117" spans="1:10" s="90" customFormat="1" ht="12" customHeight="1" x14ac:dyDescent="0.25">
      <c r="A117" s="106" t="s">
        <v>303</v>
      </c>
      <c r="B117" s="107" t="s">
        <v>307</v>
      </c>
      <c r="C117" s="107"/>
      <c r="D117" s="107"/>
      <c r="E117" s="108" t="s">
        <v>85</v>
      </c>
      <c r="F117" s="108">
        <v>0</v>
      </c>
      <c r="G117" s="108">
        <v>1</v>
      </c>
      <c r="H117" s="109">
        <f t="shared" si="10"/>
        <v>1</v>
      </c>
      <c r="I117" s="14"/>
      <c r="J117" s="110">
        <f t="shared" si="9"/>
        <v>0</v>
      </c>
    </row>
    <row r="118" spans="1:10" s="90" customFormat="1" ht="12" customHeight="1" x14ac:dyDescent="0.25">
      <c r="A118" s="106" t="s">
        <v>308</v>
      </c>
      <c r="B118" s="107" t="s">
        <v>309</v>
      </c>
      <c r="C118" s="107"/>
      <c r="D118" s="107"/>
      <c r="E118" s="108" t="s">
        <v>85</v>
      </c>
      <c r="F118" s="108">
        <v>0</v>
      </c>
      <c r="G118" s="108">
        <v>1</v>
      </c>
      <c r="H118" s="109">
        <f t="shared" si="10"/>
        <v>1</v>
      </c>
      <c r="I118" s="14"/>
      <c r="J118" s="110">
        <f t="shared" si="9"/>
        <v>0</v>
      </c>
    </row>
    <row r="119" spans="1:10" s="90" customFormat="1" ht="12" customHeight="1" x14ac:dyDescent="0.25">
      <c r="A119" s="106" t="s">
        <v>310</v>
      </c>
      <c r="B119" s="107" t="s">
        <v>311</v>
      </c>
      <c r="C119" s="107"/>
      <c r="D119" s="107"/>
      <c r="E119" s="108" t="s">
        <v>163</v>
      </c>
      <c r="F119" s="108">
        <v>1</v>
      </c>
      <c r="G119" s="108">
        <v>1</v>
      </c>
      <c r="H119" s="109">
        <f t="shared" si="10"/>
        <v>2</v>
      </c>
      <c r="I119" s="150"/>
      <c r="J119" s="110">
        <f t="shared" si="9"/>
        <v>0</v>
      </c>
    </row>
    <row r="120" spans="1:10" s="90" customFormat="1" ht="12" customHeight="1" x14ac:dyDescent="0.25">
      <c r="A120" s="106" t="s">
        <v>312</v>
      </c>
      <c r="B120" s="107" t="s">
        <v>314</v>
      </c>
      <c r="C120" s="107"/>
      <c r="D120" s="107"/>
      <c r="E120" s="108" t="s">
        <v>134</v>
      </c>
      <c r="F120" s="108">
        <v>0</v>
      </c>
      <c r="G120" s="108">
        <v>1</v>
      </c>
      <c r="H120" s="109">
        <f t="shared" si="10"/>
        <v>1</v>
      </c>
      <c r="I120" s="150"/>
      <c r="J120" s="110">
        <f t="shared" si="9"/>
        <v>0</v>
      </c>
    </row>
    <row r="121" spans="1:10" s="90" customFormat="1" ht="12" customHeight="1" x14ac:dyDescent="0.25">
      <c r="A121" s="106" t="s">
        <v>313</v>
      </c>
      <c r="B121" s="107" t="s">
        <v>315</v>
      </c>
      <c r="C121" s="107"/>
      <c r="D121" s="107"/>
      <c r="E121" s="108" t="s">
        <v>83</v>
      </c>
      <c r="F121" s="108">
        <v>0</v>
      </c>
      <c r="G121" s="108">
        <v>1</v>
      </c>
      <c r="H121" s="109">
        <f t="shared" si="10"/>
        <v>1</v>
      </c>
      <c r="I121" s="150"/>
      <c r="J121" s="110">
        <f t="shared" si="9"/>
        <v>0</v>
      </c>
    </row>
    <row r="122" spans="1:10" s="90" customFormat="1" ht="12" customHeight="1" x14ac:dyDescent="0.25">
      <c r="A122" s="106" t="s">
        <v>316</v>
      </c>
      <c r="B122" s="107" t="s">
        <v>317</v>
      </c>
      <c r="C122" s="107"/>
      <c r="D122" s="107"/>
      <c r="E122" s="108" t="s">
        <v>182</v>
      </c>
      <c r="F122" s="108">
        <v>0</v>
      </c>
      <c r="G122" s="108">
        <v>1</v>
      </c>
      <c r="H122" s="109">
        <f t="shared" si="10"/>
        <v>1</v>
      </c>
      <c r="I122" s="150"/>
      <c r="J122" s="110">
        <f t="shared" si="9"/>
        <v>0</v>
      </c>
    </row>
    <row r="123" spans="1:10" s="90" customFormat="1" ht="12" customHeight="1" x14ac:dyDescent="0.25">
      <c r="A123" s="106" t="s">
        <v>318</v>
      </c>
      <c r="B123" s="107" t="s">
        <v>319</v>
      </c>
      <c r="C123" s="107"/>
      <c r="D123" s="107"/>
      <c r="E123" s="108" t="s">
        <v>320</v>
      </c>
      <c r="F123" s="108">
        <v>0</v>
      </c>
      <c r="G123" s="108">
        <v>1</v>
      </c>
      <c r="H123" s="109">
        <f t="shared" si="10"/>
        <v>1</v>
      </c>
      <c r="I123" s="150"/>
      <c r="J123" s="110">
        <f t="shared" si="9"/>
        <v>0</v>
      </c>
    </row>
    <row r="124" spans="1:10" s="90" customFormat="1" ht="12" customHeight="1" x14ac:dyDescent="0.25">
      <c r="A124" s="106" t="s">
        <v>321</v>
      </c>
      <c r="B124" s="107" t="s">
        <v>322</v>
      </c>
      <c r="C124" s="107"/>
      <c r="D124" s="107"/>
      <c r="E124" s="108" t="s">
        <v>182</v>
      </c>
      <c r="F124" s="108">
        <v>0</v>
      </c>
      <c r="G124" s="108">
        <v>1</v>
      </c>
      <c r="H124" s="109">
        <f t="shared" si="10"/>
        <v>1</v>
      </c>
      <c r="I124" s="150"/>
      <c r="J124" s="110">
        <f t="shared" si="9"/>
        <v>0</v>
      </c>
    </row>
    <row r="125" spans="1:10" s="90" customFormat="1" ht="12" customHeight="1" x14ac:dyDescent="0.25">
      <c r="A125" s="106" t="s">
        <v>323</v>
      </c>
      <c r="B125" s="107" t="s">
        <v>324</v>
      </c>
      <c r="C125" s="107"/>
      <c r="D125" s="107"/>
      <c r="E125" s="108" t="s">
        <v>182</v>
      </c>
      <c r="F125" s="108">
        <v>0</v>
      </c>
      <c r="G125" s="108">
        <v>1</v>
      </c>
      <c r="H125" s="109">
        <f t="shared" si="10"/>
        <v>1</v>
      </c>
      <c r="I125" s="150"/>
      <c r="J125" s="110">
        <f t="shared" si="3"/>
        <v>0</v>
      </c>
    </row>
    <row r="126" spans="1:10" s="90" customFormat="1" ht="12" customHeight="1" x14ac:dyDescent="0.25">
      <c r="A126" s="106" t="s">
        <v>325</v>
      </c>
      <c r="B126" s="107" t="s">
        <v>326</v>
      </c>
      <c r="C126" s="107"/>
      <c r="D126" s="107"/>
      <c r="E126" s="108" t="s">
        <v>93</v>
      </c>
      <c r="F126" s="108">
        <v>0</v>
      </c>
      <c r="G126" s="108">
        <v>1</v>
      </c>
      <c r="H126" s="109">
        <f t="shared" si="10"/>
        <v>1</v>
      </c>
      <c r="I126" s="150"/>
      <c r="J126" s="110">
        <f t="shared" si="3"/>
        <v>0</v>
      </c>
    </row>
    <row r="127" spans="1:10" s="90" customFormat="1" ht="12" customHeight="1" x14ac:dyDescent="0.25">
      <c r="A127" s="106" t="s">
        <v>327</v>
      </c>
      <c r="B127" s="107" t="s">
        <v>328</v>
      </c>
      <c r="C127" s="107"/>
      <c r="D127" s="107"/>
      <c r="E127" s="108" t="s">
        <v>90</v>
      </c>
      <c r="F127" s="108">
        <v>0</v>
      </c>
      <c r="G127" s="108">
        <v>1</v>
      </c>
      <c r="H127" s="109">
        <f t="shared" si="10"/>
        <v>1</v>
      </c>
      <c r="I127" s="14"/>
      <c r="J127" s="110">
        <f t="shared" si="3"/>
        <v>0</v>
      </c>
    </row>
    <row r="128" spans="1:10" s="90" customFormat="1" ht="12" customHeight="1" x14ac:dyDescent="0.25">
      <c r="A128" s="106" t="s">
        <v>329</v>
      </c>
      <c r="B128" s="107" t="s">
        <v>330</v>
      </c>
      <c r="C128" s="107"/>
      <c r="D128" s="107"/>
      <c r="E128" s="108" t="s">
        <v>90</v>
      </c>
      <c r="F128" s="108">
        <v>0</v>
      </c>
      <c r="G128" s="108">
        <v>1</v>
      </c>
      <c r="H128" s="109">
        <f t="shared" si="10"/>
        <v>1</v>
      </c>
      <c r="I128" s="14"/>
      <c r="J128" s="110">
        <f t="shared" si="3"/>
        <v>0</v>
      </c>
    </row>
    <row r="129" spans="1:10" s="90" customFormat="1" ht="12" customHeight="1" x14ac:dyDescent="0.25">
      <c r="A129" s="106" t="s">
        <v>331</v>
      </c>
      <c r="B129" s="107" t="s">
        <v>332</v>
      </c>
      <c r="C129" s="107"/>
      <c r="D129" s="107"/>
      <c r="E129" s="108" t="s">
        <v>134</v>
      </c>
      <c r="F129" s="108">
        <v>0</v>
      </c>
      <c r="G129" s="108">
        <v>1</v>
      </c>
      <c r="H129" s="109">
        <f t="shared" si="10"/>
        <v>1</v>
      </c>
      <c r="I129" s="150"/>
      <c r="J129" s="110">
        <f t="shared" si="3"/>
        <v>0</v>
      </c>
    </row>
    <row r="130" spans="1:10" s="90" customFormat="1" ht="12" customHeight="1" x14ac:dyDescent="0.25">
      <c r="A130" s="106" t="s">
        <v>333</v>
      </c>
      <c r="B130" s="107" t="s">
        <v>334</v>
      </c>
      <c r="C130" s="107"/>
      <c r="D130" s="107"/>
      <c r="E130" s="108" t="s">
        <v>93</v>
      </c>
      <c r="F130" s="108">
        <v>0</v>
      </c>
      <c r="G130" s="108">
        <v>1</v>
      </c>
      <c r="H130" s="109">
        <f t="shared" si="10"/>
        <v>1</v>
      </c>
      <c r="I130" s="150"/>
      <c r="J130" s="110">
        <f t="shared" si="3"/>
        <v>0</v>
      </c>
    </row>
    <row r="131" spans="1:10" s="90" customFormat="1" ht="12" customHeight="1" x14ac:dyDescent="0.25">
      <c r="A131" s="106" t="s">
        <v>335</v>
      </c>
      <c r="B131" s="107" t="s">
        <v>336</v>
      </c>
      <c r="C131" s="107"/>
      <c r="D131" s="107"/>
      <c r="E131" s="108" t="s">
        <v>93</v>
      </c>
      <c r="F131" s="108">
        <v>0</v>
      </c>
      <c r="G131" s="108">
        <v>1</v>
      </c>
      <c r="H131" s="109">
        <f t="shared" si="10"/>
        <v>1</v>
      </c>
      <c r="I131" s="150"/>
      <c r="J131" s="110">
        <f t="shared" si="3"/>
        <v>0</v>
      </c>
    </row>
    <row r="132" spans="1:10" s="90" customFormat="1" ht="12" customHeight="1" x14ac:dyDescent="0.25">
      <c r="A132" s="106" t="s">
        <v>337</v>
      </c>
      <c r="B132" s="107" t="s">
        <v>338</v>
      </c>
      <c r="C132" s="107"/>
      <c r="D132" s="107"/>
      <c r="E132" s="108" t="s">
        <v>90</v>
      </c>
      <c r="F132" s="108">
        <v>0</v>
      </c>
      <c r="G132" s="108">
        <v>1</v>
      </c>
      <c r="H132" s="109">
        <f t="shared" si="10"/>
        <v>1</v>
      </c>
      <c r="I132" s="150"/>
      <c r="J132" s="110">
        <f t="shared" ref="J132:J138" si="11">SUM(H132*I132)</f>
        <v>0</v>
      </c>
    </row>
    <row r="133" spans="1:10" s="90" customFormat="1" ht="12" customHeight="1" x14ac:dyDescent="0.25">
      <c r="A133" s="106" t="s">
        <v>339</v>
      </c>
      <c r="B133" s="107" t="s">
        <v>340</v>
      </c>
      <c r="C133" s="107"/>
      <c r="D133" s="107"/>
      <c r="E133" s="108" t="s">
        <v>93</v>
      </c>
      <c r="F133" s="108">
        <v>0</v>
      </c>
      <c r="G133" s="108">
        <v>1</v>
      </c>
      <c r="H133" s="109">
        <f t="shared" si="10"/>
        <v>1</v>
      </c>
      <c r="I133" s="150"/>
      <c r="J133" s="110">
        <f t="shared" si="11"/>
        <v>0</v>
      </c>
    </row>
    <row r="134" spans="1:10" s="90" customFormat="1" ht="12" customHeight="1" x14ac:dyDescent="0.25">
      <c r="A134" s="106" t="s">
        <v>341</v>
      </c>
      <c r="B134" s="107" t="s">
        <v>342</v>
      </c>
      <c r="C134" s="107"/>
      <c r="D134" s="107"/>
      <c r="E134" s="108" t="s">
        <v>85</v>
      </c>
      <c r="F134" s="108">
        <v>0</v>
      </c>
      <c r="G134" s="108">
        <v>1</v>
      </c>
      <c r="H134" s="109">
        <f t="shared" si="10"/>
        <v>1</v>
      </c>
      <c r="I134" s="150"/>
      <c r="J134" s="110">
        <f t="shared" si="11"/>
        <v>0</v>
      </c>
    </row>
    <row r="135" spans="1:10" s="90" customFormat="1" ht="12" customHeight="1" x14ac:dyDescent="0.25">
      <c r="A135" s="106" t="s">
        <v>343</v>
      </c>
      <c r="B135" s="107" t="s">
        <v>344</v>
      </c>
      <c r="C135" s="107"/>
      <c r="D135" s="107"/>
      <c r="E135" s="108" t="s">
        <v>138</v>
      </c>
      <c r="F135" s="108">
        <v>0</v>
      </c>
      <c r="G135" s="108">
        <v>1</v>
      </c>
      <c r="H135" s="109">
        <f t="shared" si="10"/>
        <v>1</v>
      </c>
      <c r="I135" s="150"/>
      <c r="J135" s="110">
        <f t="shared" si="11"/>
        <v>0</v>
      </c>
    </row>
    <row r="136" spans="1:10" s="90" customFormat="1" ht="12" customHeight="1" x14ac:dyDescent="0.25">
      <c r="A136" s="106" t="s">
        <v>345</v>
      </c>
      <c r="B136" s="107" t="s">
        <v>346</v>
      </c>
      <c r="C136" s="107"/>
      <c r="D136" s="107"/>
      <c r="E136" s="108" t="s">
        <v>134</v>
      </c>
      <c r="F136" s="108">
        <v>1</v>
      </c>
      <c r="G136" s="108">
        <v>1</v>
      </c>
      <c r="H136" s="109">
        <f t="shared" si="10"/>
        <v>2</v>
      </c>
      <c r="I136" s="150"/>
      <c r="J136" s="110">
        <f t="shared" si="11"/>
        <v>0</v>
      </c>
    </row>
    <row r="137" spans="1:10" s="90" customFormat="1" ht="12" customHeight="1" x14ac:dyDescent="0.25">
      <c r="A137" s="106" t="s">
        <v>347</v>
      </c>
      <c r="B137" s="107" t="s">
        <v>348</v>
      </c>
      <c r="C137" s="107"/>
      <c r="D137" s="107"/>
      <c r="E137" s="108" t="s">
        <v>134</v>
      </c>
      <c r="F137" s="108">
        <v>1</v>
      </c>
      <c r="G137" s="108">
        <v>1</v>
      </c>
      <c r="H137" s="109">
        <f t="shared" si="10"/>
        <v>2</v>
      </c>
      <c r="I137" s="150"/>
      <c r="J137" s="110">
        <f t="shared" si="11"/>
        <v>0</v>
      </c>
    </row>
    <row r="138" spans="1:10" s="90" customFormat="1" ht="12" customHeight="1" x14ac:dyDescent="0.25">
      <c r="A138" s="106" t="s">
        <v>349</v>
      </c>
      <c r="B138" s="107" t="s">
        <v>350</v>
      </c>
      <c r="C138" s="107"/>
      <c r="D138" s="107"/>
      <c r="E138" s="108" t="s">
        <v>138</v>
      </c>
      <c r="F138" s="108">
        <v>0</v>
      </c>
      <c r="G138" s="108">
        <v>1</v>
      </c>
      <c r="H138" s="109">
        <f t="shared" si="10"/>
        <v>1</v>
      </c>
      <c r="I138" s="14"/>
      <c r="J138" s="110">
        <f t="shared" si="11"/>
        <v>0</v>
      </c>
    </row>
    <row r="139" spans="1:10" s="90" customFormat="1" ht="12" customHeight="1" x14ac:dyDescent="0.25">
      <c r="A139" s="106" t="s">
        <v>351</v>
      </c>
      <c r="B139" s="107" t="s">
        <v>352</v>
      </c>
      <c r="C139" s="107"/>
      <c r="D139" s="107"/>
      <c r="E139" s="108" t="s">
        <v>138</v>
      </c>
      <c r="F139" s="108">
        <v>0</v>
      </c>
      <c r="G139" s="108">
        <v>1</v>
      </c>
      <c r="H139" s="109">
        <f t="shared" si="10"/>
        <v>1</v>
      </c>
      <c r="I139" s="14"/>
      <c r="J139" s="110">
        <f t="shared" ref="J139:J145" si="12">SUM(H139*I139)</f>
        <v>0</v>
      </c>
    </row>
    <row r="140" spans="1:10" s="90" customFormat="1" ht="12" customHeight="1" x14ac:dyDescent="0.25">
      <c r="A140" s="106" t="s">
        <v>353</v>
      </c>
      <c r="B140" s="107" t="s">
        <v>354</v>
      </c>
      <c r="C140" s="107"/>
      <c r="D140" s="107"/>
      <c r="E140" s="108" t="s">
        <v>134</v>
      </c>
      <c r="F140" s="108">
        <v>0</v>
      </c>
      <c r="G140" s="108">
        <v>1</v>
      </c>
      <c r="H140" s="109">
        <f t="shared" si="10"/>
        <v>1</v>
      </c>
      <c r="I140" s="14"/>
      <c r="J140" s="110">
        <f t="shared" si="12"/>
        <v>0</v>
      </c>
    </row>
    <row r="141" spans="1:10" s="90" customFormat="1" ht="12" customHeight="1" x14ac:dyDescent="0.25">
      <c r="A141" s="106" t="s">
        <v>356</v>
      </c>
      <c r="B141" s="107" t="s">
        <v>355</v>
      </c>
      <c r="C141" s="107"/>
      <c r="D141" s="107"/>
      <c r="E141" s="108" t="s">
        <v>134</v>
      </c>
      <c r="F141" s="108">
        <v>0</v>
      </c>
      <c r="G141" s="108">
        <v>1</v>
      </c>
      <c r="H141" s="109">
        <f t="shared" si="10"/>
        <v>1</v>
      </c>
      <c r="I141" s="14"/>
      <c r="J141" s="110">
        <f t="shared" si="12"/>
        <v>0</v>
      </c>
    </row>
    <row r="142" spans="1:10" s="90" customFormat="1" ht="12" customHeight="1" x14ac:dyDescent="0.25">
      <c r="A142" s="106" t="s">
        <v>357</v>
      </c>
      <c r="B142" s="107" t="s">
        <v>359</v>
      </c>
      <c r="C142" s="107"/>
      <c r="D142" s="107"/>
      <c r="E142" s="108" t="s">
        <v>138</v>
      </c>
      <c r="F142" s="108">
        <v>0</v>
      </c>
      <c r="G142" s="108">
        <v>1</v>
      </c>
      <c r="H142" s="109">
        <f t="shared" si="10"/>
        <v>1</v>
      </c>
      <c r="I142" s="14"/>
      <c r="J142" s="110">
        <f t="shared" si="12"/>
        <v>0</v>
      </c>
    </row>
    <row r="143" spans="1:10" s="90" customFormat="1" ht="12" customHeight="1" x14ac:dyDescent="0.25">
      <c r="A143" s="106" t="s">
        <v>358</v>
      </c>
      <c r="B143" s="107" t="s">
        <v>360</v>
      </c>
      <c r="C143" s="107"/>
      <c r="D143" s="107"/>
      <c r="E143" s="108" t="s">
        <v>138</v>
      </c>
      <c r="F143" s="108">
        <v>0</v>
      </c>
      <c r="G143" s="108">
        <v>1</v>
      </c>
      <c r="H143" s="109">
        <f t="shared" ref="H143:H174" si="13">SUM(F143:G143)</f>
        <v>1</v>
      </c>
      <c r="I143" s="14"/>
      <c r="J143" s="110">
        <f t="shared" si="12"/>
        <v>0</v>
      </c>
    </row>
    <row r="144" spans="1:10" s="90" customFormat="1" ht="12" customHeight="1" x14ac:dyDescent="0.25">
      <c r="A144" s="106" t="s">
        <v>361</v>
      </c>
      <c r="B144" s="107" t="s">
        <v>362</v>
      </c>
      <c r="C144" s="107"/>
      <c r="D144" s="107"/>
      <c r="E144" s="108" t="s">
        <v>90</v>
      </c>
      <c r="F144" s="108">
        <v>0</v>
      </c>
      <c r="G144" s="108">
        <v>2</v>
      </c>
      <c r="H144" s="109">
        <f t="shared" si="13"/>
        <v>2</v>
      </c>
      <c r="I144" s="150"/>
      <c r="J144" s="110">
        <f t="shared" si="12"/>
        <v>0</v>
      </c>
    </row>
    <row r="145" spans="1:10" s="90" customFormat="1" ht="12" customHeight="1" x14ac:dyDescent="0.25">
      <c r="A145" s="106" t="s">
        <v>363</v>
      </c>
      <c r="B145" s="107" t="s">
        <v>364</v>
      </c>
      <c r="C145" s="107"/>
      <c r="D145" s="107"/>
      <c r="E145" s="108" t="s">
        <v>138</v>
      </c>
      <c r="F145" s="108">
        <v>0</v>
      </c>
      <c r="G145" s="108">
        <v>1</v>
      </c>
      <c r="H145" s="109">
        <f t="shared" si="13"/>
        <v>1</v>
      </c>
      <c r="I145" s="150"/>
      <c r="J145" s="110">
        <f t="shared" si="12"/>
        <v>0</v>
      </c>
    </row>
    <row r="146" spans="1:10" s="90" customFormat="1" ht="12" customHeight="1" x14ac:dyDescent="0.25">
      <c r="A146" s="106" t="s">
        <v>365</v>
      </c>
      <c r="B146" s="107" t="s">
        <v>366</v>
      </c>
      <c r="C146" s="107"/>
      <c r="D146" s="107"/>
      <c r="E146" s="108" t="s">
        <v>182</v>
      </c>
      <c r="F146" s="108">
        <v>0</v>
      </c>
      <c r="G146" s="108">
        <v>1</v>
      </c>
      <c r="H146" s="109">
        <f t="shared" si="13"/>
        <v>1</v>
      </c>
      <c r="I146" s="150"/>
      <c r="J146" s="110">
        <f t="shared" si="3"/>
        <v>0</v>
      </c>
    </row>
    <row r="147" spans="1:10" s="90" customFormat="1" ht="12" customHeight="1" x14ac:dyDescent="0.25">
      <c r="A147" s="106" t="s">
        <v>367</v>
      </c>
      <c r="B147" s="107" t="s">
        <v>368</v>
      </c>
      <c r="C147" s="107"/>
      <c r="D147" s="107"/>
      <c r="E147" s="108" t="s">
        <v>90</v>
      </c>
      <c r="F147" s="108">
        <v>0</v>
      </c>
      <c r="G147" s="108">
        <v>1</v>
      </c>
      <c r="H147" s="109">
        <f t="shared" si="13"/>
        <v>1</v>
      </c>
      <c r="I147" s="150"/>
      <c r="J147" s="110">
        <f t="shared" ref="J147:J244" si="14">SUM(H147*I147)</f>
        <v>0</v>
      </c>
    </row>
    <row r="148" spans="1:10" s="90" customFormat="1" ht="12" customHeight="1" x14ac:dyDescent="0.25">
      <c r="A148" s="106" t="s">
        <v>369</v>
      </c>
      <c r="B148" s="107" t="s">
        <v>370</v>
      </c>
      <c r="C148" s="107"/>
      <c r="D148" s="107"/>
      <c r="E148" s="108" t="s">
        <v>83</v>
      </c>
      <c r="F148" s="108">
        <v>0</v>
      </c>
      <c r="G148" s="108">
        <v>1</v>
      </c>
      <c r="H148" s="109">
        <f t="shared" si="13"/>
        <v>1</v>
      </c>
      <c r="I148" s="150"/>
      <c r="J148" s="110">
        <f t="shared" si="14"/>
        <v>0</v>
      </c>
    </row>
    <row r="149" spans="1:10" s="90" customFormat="1" ht="12" customHeight="1" x14ac:dyDescent="0.25">
      <c r="A149" s="106" t="s">
        <v>371</v>
      </c>
      <c r="B149" s="107" t="s">
        <v>372</v>
      </c>
      <c r="C149" s="107"/>
      <c r="D149" s="107"/>
      <c r="E149" s="108" t="s">
        <v>263</v>
      </c>
      <c r="F149" s="108">
        <v>0</v>
      </c>
      <c r="G149" s="108">
        <v>5</v>
      </c>
      <c r="H149" s="109">
        <f t="shared" si="13"/>
        <v>5</v>
      </c>
      <c r="I149" s="150"/>
      <c r="J149" s="110">
        <f t="shared" si="14"/>
        <v>0</v>
      </c>
    </row>
    <row r="150" spans="1:10" s="90" customFormat="1" ht="12" customHeight="1" x14ac:dyDescent="0.25">
      <c r="A150" s="106" t="s">
        <v>373</v>
      </c>
      <c r="B150" s="107" t="s">
        <v>374</v>
      </c>
      <c r="C150" s="107"/>
      <c r="D150" s="107"/>
      <c r="E150" s="108" t="s">
        <v>134</v>
      </c>
      <c r="F150" s="108">
        <v>0</v>
      </c>
      <c r="G150" s="108">
        <v>1</v>
      </c>
      <c r="H150" s="109">
        <f t="shared" si="13"/>
        <v>1</v>
      </c>
      <c r="I150" s="14"/>
      <c r="J150" s="110">
        <f t="shared" si="14"/>
        <v>0</v>
      </c>
    </row>
    <row r="151" spans="1:10" s="90" customFormat="1" ht="12" customHeight="1" x14ac:dyDescent="0.25">
      <c r="A151" s="106" t="s">
        <v>375</v>
      </c>
      <c r="B151" s="107" t="s">
        <v>377</v>
      </c>
      <c r="C151" s="107"/>
      <c r="D151" s="107"/>
      <c r="E151" s="108" t="s">
        <v>134</v>
      </c>
      <c r="F151" s="108">
        <v>0</v>
      </c>
      <c r="G151" s="108">
        <v>1</v>
      </c>
      <c r="H151" s="109">
        <f t="shared" si="13"/>
        <v>1</v>
      </c>
      <c r="I151" s="14"/>
      <c r="J151" s="110">
        <f t="shared" si="14"/>
        <v>0</v>
      </c>
    </row>
    <row r="152" spans="1:10" s="90" customFormat="1" ht="12" customHeight="1" x14ac:dyDescent="0.25">
      <c r="A152" s="106" t="s">
        <v>376</v>
      </c>
      <c r="B152" s="107" t="s">
        <v>378</v>
      </c>
      <c r="C152" s="107"/>
      <c r="D152" s="107"/>
      <c r="E152" s="108" t="s">
        <v>134</v>
      </c>
      <c r="F152" s="108">
        <v>0</v>
      </c>
      <c r="G152" s="108">
        <v>1</v>
      </c>
      <c r="H152" s="109">
        <f t="shared" si="13"/>
        <v>1</v>
      </c>
      <c r="I152" s="14"/>
      <c r="J152" s="110">
        <f t="shared" si="14"/>
        <v>0</v>
      </c>
    </row>
    <row r="153" spans="1:10" s="90" customFormat="1" ht="12" customHeight="1" x14ac:dyDescent="0.25">
      <c r="A153" s="106" t="s">
        <v>379</v>
      </c>
      <c r="B153" s="107" t="s">
        <v>380</v>
      </c>
      <c r="C153" s="107"/>
      <c r="D153" s="107"/>
      <c r="E153" s="108" t="s">
        <v>85</v>
      </c>
      <c r="F153" s="108">
        <v>0</v>
      </c>
      <c r="G153" s="108">
        <v>1</v>
      </c>
      <c r="H153" s="109">
        <f t="shared" si="13"/>
        <v>1</v>
      </c>
      <c r="I153" s="150"/>
      <c r="J153" s="110">
        <f t="shared" si="14"/>
        <v>0</v>
      </c>
    </row>
    <row r="154" spans="1:10" s="90" customFormat="1" ht="12" customHeight="1" x14ac:dyDescent="0.25">
      <c r="A154" s="106" t="s">
        <v>381</v>
      </c>
      <c r="B154" s="107" t="s">
        <v>382</v>
      </c>
      <c r="C154" s="107"/>
      <c r="D154" s="107"/>
      <c r="E154" s="108" t="s">
        <v>93</v>
      </c>
      <c r="F154" s="108">
        <v>0</v>
      </c>
      <c r="G154" s="108">
        <v>1</v>
      </c>
      <c r="H154" s="109">
        <f t="shared" si="13"/>
        <v>1</v>
      </c>
      <c r="I154" s="150"/>
      <c r="J154" s="110">
        <f t="shared" si="14"/>
        <v>0</v>
      </c>
    </row>
    <row r="155" spans="1:10" s="90" customFormat="1" ht="12" customHeight="1" x14ac:dyDescent="0.25">
      <c r="A155" s="106" t="s">
        <v>383</v>
      </c>
      <c r="B155" s="107" t="s">
        <v>384</v>
      </c>
      <c r="C155" s="107"/>
      <c r="D155" s="107"/>
      <c r="E155" s="108" t="s">
        <v>85</v>
      </c>
      <c r="F155" s="108">
        <v>0</v>
      </c>
      <c r="G155" s="108">
        <v>1</v>
      </c>
      <c r="H155" s="109">
        <f t="shared" si="13"/>
        <v>1</v>
      </c>
      <c r="I155" s="150"/>
      <c r="J155" s="110">
        <f t="shared" si="14"/>
        <v>0</v>
      </c>
    </row>
    <row r="156" spans="1:10" s="90" customFormat="1" ht="12" customHeight="1" x14ac:dyDescent="0.25">
      <c r="A156" s="106" t="s">
        <v>385</v>
      </c>
      <c r="B156" s="107" t="s">
        <v>386</v>
      </c>
      <c r="C156" s="107"/>
      <c r="D156" s="107"/>
      <c r="E156" s="108" t="s">
        <v>111</v>
      </c>
      <c r="F156" s="108">
        <v>0</v>
      </c>
      <c r="G156" s="108">
        <v>1</v>
      </c>
      <c r="H156" s="109">
        <f t="shared" si="13"/>
        <v>1</v>
      </c>
      <c r="I156" s="150"/>
      <c r="J156" s="110">
        <f t="shared" si="14"/>
        <v>0</v>
      </c>
    </row>
    <row r="157" spans="1:10" s="90" customFormat="1" ht="12" customHeight="1" x14ac:dyDescent="0.25">
      <c r="A157" s="106" t="s">
        <v>387</v>
      </c>
      <c r="B157" s="107" t="s">
        <v>388</v>
      </c>
      <c r="C157" s="107"/>
      <c r="D157" s="107"/>
      <c r="E157" s="108" t="s">
        <v>182</v>
      </c>
      <c r="F157" s="108">
        <v>0</v>
      </c>
      <c r="G157" s="108">
        <v>1</v>
      </c>
      <c r="H157" s="109">
        <f t="shared" si="13"/>
        <v>1</v>
      </c>
      <c r="I157" s="150"/>
      <c r="J157" s="110">
        <f t="shared" si="14"/>
        <v>0</v>
      </c>
    </row>
    <row r="158" spans="1:10" s="90" customFormat="1" ht="12" customHeight="1" x14ac:dyDescent="0.25">
      <c r="A158" s="106" t="s">
        <v>389</v>
      </c>
      <c r="B158" s="107" t="s">
        <v>390</v>
      </c>
      <c r="C158" s="107"/>
      <c r="D158" s="107"/>
      <c r="E158" s="108" t="s">
        <v>111</v>
      </c>
      <c r="F158" s="108">
        <v>0</v>
      </c>
      <c r="G158" s="108">
        <v>1</v>
      </c>
      <c r="H158" s="109">
        <f t="shared" si="13"/>
        <v>1</v>
      </c>
      <c r="I158" s="150"/>
      <c r="J158" s="110">
        <f t="shared" si="14"/>
        <v>0</v>
      </c>
    </row>
    <row r="159" spans="1:10" s="90" customFormat="1" ht="12" customHeight="1" x14ac:dyDescent="0.25">
      <c r="A159" s="106" t="s">
        <v>391</v>
      </c>
      <c r="B159" s="107" t="s">
        <v>392</v>
      </c>
      <c r="C159" s="107"/>
      <c r="D159" s="107"/>
      <c r="E159" s="108" t="s">
        <v>163</v>
      </c>
      <c r="F159" s="108">
        <v>0</v>
      </c>
      <c r="G159" s="108">
        <v>1</v>
      </c>
      <c r="H159" s="109">
        <f t="shared" si="13"/>
        <v>1</v>
      </c>
      <c r="I159" s="150"/>
      <c r="J159" s="110">
        <f t="shared" si="14"/>
        <v>0</v>
      </c>
    </row>
    <row r="160" spans="1:10" s="90" customFormat="1" ht="12" customHeight="1" x14ac:dyDescent="0.25">
      <c r="A160" s="106" t="s">
        <v>393</v>
      </c>
      <c r="B160" s="107" t="s">
        <v>394</v>
      </c>
      <c r="C160" s="107"/>
      <c r="D160" s="107"/>
      <c r="E160" s="108" t="s">
        <v>182</v>
      </c>
      <c r="F160" s="108">
        <v>0</v>
      </c>
      <c r="G160" s="108">
        <v>1</v>
      </c>
      <c r="H160" s="109">
        <f t="shared" si="13"/>
        <v>1</v>
      </c>
      <c r="I160" s="150"/>
      <c r="J160" s="110">
        <f t="shared" si="14"/>
        <v>0</v>
      </c>
    </row>
    <row r="161" spans="1:10" s="90" customFormat="1" ht="12" customHeight="1" x14ac:dyDescent="0.25">
      <c r="A161" s="106" t="s">
        <v>395</v>
      </c>
      <c r="B161" s="107" t="s">
        <v>396</v>
      </c>
      <c r="C161" s="107"/>
      <c r="D161" s="107"/>
      <c r="E161" s="108" t="s">
        <v>83</v>
      </c>
      <c r="F161" s="108">
        <v>0</v>
      </c>
      <c r="G161" s="108">
        <v>1</v>
      </c>
      <c r="H161" s="109">
        <f t="shared" si="13"/>
        <v>1</v>
      </c>
      <c r="I161" s="150"/>
      <c r="J161" s="110">
        <f t="shared" si="14"/>
        <v>0</v>
      </c>
    </row>
    <row r="162" spans="1:10" s="90" customFormat="1" ht="12" customHeight="1" x14ac:dyDescent="0.25">
      <c r="A162" s="106" t="s">
        <v>397</v>
      </c>
      <c r="B162" s="107" t="s">
        <v>398</v>
      </c>
      <c r="C162" s="107"/>
      <c r="D162" s="107"/>
      <c r="E162" s="108" t="s">
        <v>93</v>
      </c>
      <c r="F162" s="108">
        <v>0</v>
      </c>
      <c r="G162" s="108">
        <v>1</v>
      </c>
      <c r="H162" s="109">
        <f t="shared" si="13"/>
        <v>1</v>
      </c>
      <c r="I162" s="150"/>
      <c r="J162" s="110">
        <f t="shared" ref="J162:J175" si="15">SUM(H162*I162)</f>
        <v>0</v>
      </c>
    </row>
    <row r="163" spans="1:10" s="90" customFormat="1" ht="12" customHeight="1" x14ac:dyDescent="0.25">
      <c r="A163" s="106" t="s">
        <v>399</v>
      </c>
      <c r="B163" s="107" t="s">
        <v>400</v>
      </c>
      <c r="C163" s="107"/>
      <c r="D163" s="107"/>
      <c r="E163" s="108" t="s">
        <v>83</v>
      </c>
      <c r="F163" s="108">
        <v>0</v>
      </c>
      <c r="G163" s="108">
        <v>1</v>
      </c>
      <c r="H163" s="109">
        <f t="shared" si="13"/>
        <v>1</v>
      </c>
      <c r="I163" s="150"/>
      <c r="J163" s="110">
        <f t="shared" si="15"/>
        <v>0</v>
      </c>
    </row>
    <row r="164" spans="1:10" s="90" customFormat="1" ht="12" customHeight="1" x14ac:dyDescent="0.25">
      <c r="A164" s="106" t="s">
        <v>401</v>
      </c>
      <c r="B164" s="107" t="s">
        <v>402</v>
      </c>
      <c r="C164" s="107"/>
      <c r="D164" s="107"/>
      <c r="E164" s="108" t="s">
        <v>93</v>
      </c>
      <c r="F164" s="108">
        <v>0</v>
      </c>
      <c r="G164" s="108">
        <v>1</v>
      </c>
      <c r="H164" s="109">
        <f t="shared" si="13"/>
        <v>1</v>
      </c>
      <c r="I164" s="150"/>
      <c r="J164" s="110">
        <f t="shared" si="15"/>
        <v>0</v>
      </c>
    </row>
    <row r="165" spans="1:10" s="90" customFormat="1" ht="12" customHeight="1" x14ac:dyDescent="0.25">
      <c r="A165" s="106" t="s">
        <v>403</v>
      </c>
      <c r="B165" s="107" t="s">
        <v>404</v>
      </c>
      <c r="C165" s="107"/>
      <c r="D165" s="107"/>
      <c r="E165" s="108" t="s">
        <v>90</v>
      </c>
      <c r="F165" s="108">
        <v>0</v>
      </c>
      <c r="G165" s="108">
        <v>1</v>
      </c>
      <c r="H165" s="109">
        <f t="shared" si="13"/>
        <v>1</v>
      </c>
      <c r="I165" s="150"/>
      <c r="J165" s="110">
        <f t="shared" si="15"/>
        <v>0</v>
      </c>
    </row>
    <row r="166" spans="1:10" s="90" customFormat="1" ht="12" customHeight="1" x14ac:dyDescent="0.25">
      <c r="A166" s="106" t="s">
        <v>405</v>
      </c>
      <c r="B166" s="107" t="s">
        <v>406</v>
      </c>
      <c r="C166" s="107"/>
      <c r="D166" s="107"/>
      <c r="E166" s="108" t="s">
        <v>134</v>
      </c>
      <c r="F166" s="108">
        <v>0</v>
      </c>
      <c r="G166" s="108">
        <v>1</v>
      </c>
      <c r="H166" s="109">
        <f t="shared" si="13"/>
        <v>1</v>
      </c>
      <c r="I166" s="150"/>
      <c r="J166" s="110">
        <f t="shared" si="15"/>
        <v>0</v>
      </c>
    </row>
    <row r="167" spans="1:10" s="90" customFormat="1" ht="12" customHeight="1" x14ac:dyDescent="0.25">
      <c r="A167" s="106" t="s">
        <v>407</v>
      </c>
      <c r="B167" s="107" t="s">
        <v>408</v>
      </c>
      <c r="C167" s="107"/>
      <c r="D167" s="107"/>
      <c r="E167" s="108" t="s">
        <v>83</v>
      </c>
      <c r="F167" s="108">
        <v>0</v>
      </c>
      <c r="G167" s="108">
        <v>1</v>
      </c>
      <c r="H167" s="109">
        <f t="shared" si="13"/>
        <v>1</v>
      </c>
      <c r="I167" s="150"/>
      <c r="J167" s="110">
        <f t="shared" si="15"/>
        <v>0</v>
      </c>
    </row>
    <row r="168" spans="1:10" s="90" customFormat="1" ht="12" customHeight="1" x14ac:dyDescent="0.25">
      <c r="A168" s="106" t="s">
        <v>409</v>
      </c>
      <c r="B168" s="107" t="s">
        <v>410</v>
      </c>
      <c r="C168" s="107"/>
      <c r="D168" s="107"/>
      <c r="E168" s="108" t="s">
        <v>182</v>
      </c>
      <c r="F168" s="108">
        <v>1</v>
      </c>
      <c r="G168" s="108">
        <v>0</v>
      </c>
      <c r="H168" s="109">
        <f t="shared" si="13"/>
        <v>1</v>
      </c>
      <c r="I168" s="150"/>
      <c r="J168" s="110">
        <f t="shared" si="15"/>
        <v>0</v>
      </c>
    </row>
    <row r="169" spans="1:10" s="90" customFormat="1" ht="12" customHeight="1" x14ac:dyDescent="0.25">
      <c r="A169" s="106" t="s">
        <v>411</v>
      </c>
      <c r="B169" s="107" t="s">
        <v>412</v>
      </c>
      <c r="C169" s="107"/>
      <c r="D169" s="107"/>
      <c r="E169" s="108" t="s">
        <v>121</v>
      </c>
      <c r="F169" s="108">
        <v>1</v>
      </c>
      <c r="G169" s="108">
        <v>0</v>
      </c>
      <c r="H169" s="109">
        <f t="shared" si="13"/>
        <v>1</v>
      </c>
      <c r="I169" s="150"/>
      <c r="J169" s="110">
        <f t="shared" si="15"/>
        <v>0</v>
      </c>
    </row>
    <row r="170" spans="1:10" s="90" customFormat="1" ht="12" customHeight="1" x14ac:dyDescent="0.25">
      <c r="A170" s="106" t="s">
        <v>413</v>
      </c>
      <c r="B170" s="107" t="s">
        <v>414</v>
      </c>
      <c r="C170" s="107"/>
      <c r="D170" s="107"/>
      <c r="E170" s="108" t="s">
        <v>111</v>
      </c>
      <c r="F170" s="108">
        <v>1</v>
      </c>
      <c r="G170" s="108">
        <v>0</v>
      </c>
      <c r="H170" s="109">
        <f t="shared" si="13"/>
        <v>1</v>
      </c>
      <c r="I170" s="150"/>
      <c r="J170" s="110">
        <f t="shared" si="15"/>
        <v>0</v>
      </c>
    </row>
    <row r="171" spans="1:10" s="90" customFormat="1" ht="12" customHeight="1" x14ac:dyDescent="0.25">
      <c r="A171" s="106" t="s">
        <v>415</v>
      </c>
      <c r="B171" s="107" t="s">
        <v>416</v>
      </c>
      <c r="C171" s="107"/>
      <c r="D171" s="107"/>
      <c r="E171" s="108" t="s">
        <v>417</v>
      </c>
      <c r="F171" s="108">
        <v>1</v>
      </c>
      <c r="G171" s="108">
        <v>0</v>
      </c>
      <c r="H171" s="109">
        <f t="shared" si="13"/>
        <v>1</v>
      </c>
      <c r="I171" s="150"/>
      <c r="J171" s="110">
        <f t="shared" si="15"/>
        <v>0</v>
      </c>
    </row>
    <row r="172" spans="1:10" s="90" customFormat="1" ht="12" customHeight="1" x14ac:dyDescent="0.25">
      <c r="A172" s="106" t="s">
        <v>418</v>
      </c>
      <c r="B172" s="107" t="s">
        <v>419</v>
      </c>
      <c r="C172" s="107"/>
      <c r="D172" s="107"/>
      <c r="E172" s="108" t="s">
        <v>163</v>
      </c>
      <c r="F172" s="108">
        <v>1</v>
      </c>
      <c r="G172" s="108">
        <v>0</v>
      </c>
      <c r="H172" s="109">
        <f t="shared" si="13"/>
        <v>1</v>
      </c>
      <c r="I172" s="14"/>
      <c r="J172" s="110">
        <f t="shared" si="15"/>
        <v>0</v>
      </c>
    </row>
    <row r="173" spans="1:10" s="90" customFormat="1" ht="12" customHeight="1" x14ac:dyDescent="0.25">
      <c r="A173" s="106" t="s">
        <v>420</v>
      </c>
      <c r="B173" s="107" t="s">
        <v>421</v>
      </c>
      <c r="C173" s="107"/>
      <c r="D173" s="107"/>
      <c r="E173" s="108" t="s">
        <v>163</v>
      </c>
      <c r="F173" s="108">
        <v>1</v>
      </c>
      <c r="G173" s="108">
        <v>0</v>
      </c>
      <c r="H173" s="109">
        <f t="shared" si="13"/>
        <v>1</v>
      </c>
      <c r="I173" s="14"/>
      <c r="J173" s="110">
        <f t="shared" si="15"/>
        <v>0</v>
      </c>
    </row>
    <row r="174" spans="1:10" s="90" customFormat="1" ht="24" customHeight="1" x14ac:dyDescent="0.25">
      <c r="A174" s="106" t="s">
        <v>422</v>
      </c>
      <c r="B174" s="107" t="s">
        <v>426</v>
      </c>
      <c r="C174" s="107"/>
      <c r="D174" s="107"/>
      <c r="E174" s="108" t="s">
        <v>423</v>
      </c>
      <c r="F174" s="108">
        <v>0</v>
      </c>
      <c r="G174" s="108">
        <v>1</v>
      </c>
      <c r="H174" s="109">
        <f t="shared" si="13"/>
        <v>1</v>
      </c>
      <c r="I174" s="14"/>
      <c r="J174" s="110">
        <f t="shared" si="15"/>
        <v>0</v>
      </c>
    </row>
    <row r="175" spans="1:10" s="90" customFormat="1" ht="24" customHeight="1" x14ac:dyDescent="0.25">
      <c r="A175" s="106" t="s">
        <v>424</v>
      </c>
      <c r="B175" s="107" t="s">
        <v>425</v>
      </c>
      <c r="C175" s="107"/>
      <c r="D175" s="107"/>
      <c r="E175" s="108" t="s">
        <v>423</v>
      </c>
      <c r="F175" s="108">
        <v>0</v>
      </c>
      <c r="G175" s="108">
        <v>1</v>
      </c>
      <c r="H175" s="109">
        <f t="shared" ref="H175:H206" si="16">SUM(F175:G175)</f>
        <v>1</v>
      </c>
      <c r="I175" s="14"/>
      <c r="J175" s="110">
        <f t="shared" si="15"/>
        <v>0</v>
      </c>
    </row>
    <row r="176" spans="1:10" s="90" customFormat="1" ht="12" customHeight="1" thickBot="1" x14ac:dyDescent="0.3">
      <c r="A176" s="111" t="s">
        <v>427</v>
      </c>
      <c r="B176" s="112" t="s">
        <v>428</v>
      </c>
      <c r="C176" s="112"/>
      <c r="D176" s="112"/>
      <c r="E176" s="113" t="s">
        <v>90</v>
      </c>
      <c r="F176" s="113">
        <v>0</v>
      </c>
      <c r="G176" s="113">
        <v>3</v>
      </c>
      <c r="H176" s="114">
        <f t="shared" si="16"/>
        <v>3</v>
      </c>
      <c r="I176" s="151"/>
      <c r="J176" s="115">
        <f t="shared" ref="J176:J207" si="17">SUM(H176*I176)</f>
        <v>0</v>
      </c>
    </row>
    <row r="177" spans="1:10" s="90" customFormat="1" ht="12" customHeight="1" thickBot="1" x14ac:dyDescent="0.3">
      <c r="A177" s="116" t="s">
        <v>429</v>
      </c>
      <c r="B177" s="117"/>
      <c r="C177" s="117"/>
      <c r="D177" s="117"/>
      <c r="E177" s="117"/>
      <c r="F177" s="117"/>
      <c r="G177" s="117"/>
      <c r="H177" s="117"/>
      <c r="I177" s="117"/>
      <c r="J177" s="118"/>
    </row>
    <row r="178" spans="1:10" s="90" customFormat="1" ht="12" customHeight="1" x14ac:dyDescent="0.25">
      <c r="A178" s="119" t="s">
        <v>430</v>
      </c>
      <c r="B178" s="120" t="s">
        <v>431</v>
      </c>
      <c r="C178" s="120"/>
      <c r="D178" s="120"/>
      <c r="E178" s="121" t="s">
        <v>90</v>
      </c>
      <c r="F178" s="121">
        <v>2</v>
      </c>
      <c r="G178" s="121">
        <v>1</v>
      </c>
      <c r="H178" s="122">
        <f t="shared" ref="H178:H195" si="18">SUM(F178:G178)</f>
        <v>3</v>
      </c>
      <c r="I178" s="152"/>
      <c r="J178" s="123">
        <f t="shared" si="17"/>
        <v>0</v>
      </c>
    </row>
    <row r="179" spans="1:10" s="90" customFormat="1" ht="12" customHeight="1" x14ac:dyDescent="0.25">
      <c r="A179" s="106" t="s">
        <v>432</v>
      </c>
      <c r="B179" s="107" t="s">
        <v>433</v>
      </c>
      <c r="C179" s="107"/>
      <c r="D179" s="107"/>
      <c r="E179" s="108" t="s">
        <v>90</v>
      </c>
      <c r="F179" s="108">
        <v>0</v>
      </c>
      <c r="G179" s="108">
        <v>10</v>
      </c>
      <c r="H179" s="109">
        <f t="shared" si="18"/>
        <v>10</v>
      </c>
      <c r="I179" s="150"/>
      <c r="J179" s="110">
        <f t="shared" si="17"/>
        <v>0</v>
      </c>
    </row>
    <row r="180" spans="1:10" s="90" customFormat="1" ht="12" customHeight="1" x14ac:dyDescent="0.25">
      <c r="A180" s="106" t="s">
        <v>434</v>
      </c>
      <c r="B180" s="107" t="s">
        <v>435</v>
      </c>
      <c r="C180" s="107"/>
      <c r="D180" s="107"/>
      <c r="E180" s="108" t="s">
        <v>90</v>
      </c>
      <c r="F180" s="108">
        <v>1</v>
      </c>
      <c r="G180" s="108">
        <v>12</v>
      </c>
      <c r="H180" s="109">
        <f t="shared" si="18"/>
        <v>13</v>
      </c>
      <c r="I180" s="150"/>
      <c r="J180" s="110">
        <f t="shared" si="17"/>
        <v>0</v>
      </c>
    </row>
    <row r="181" spans="1:10" s="90" customFormat="1" ht="12" customHeight="1" x14ac:dyDescent="0.25">
      <c r="A181" s="106" t="s">
        <v>436</v>
      </c>
      <c r="B181" s="107" t="s">
        <v>437</v>
      </c>
      <c r="C181" s="107"/>
      <c r="D181" s="107"/>
      <c r="E181" s="108" t="s">
        <v>438</v>
      </c>
      <c r="F181" s="108">
        <v>0</v>
      </c>
      <c r="G181" s="108">
        <v>20</v>
      </c>
      <c r="H181" s="109">
        <f t="shared" si="18"/>
        <v>20</v>
      </c>
      <c r="I181" s="150"/>
      <c r="J181" s="110">
        <f t="shared" si="17"/>
        <v>0</v>
      </c>
    </row>
    <row r="182" spans="1:10" s="90" customFormat="1" ht="12" customHeight="1" x14ac:dyDescent="0.25">
      <c r="A182" s="106" t="s">
        <v>439</v>
      </c>
      <c r="B182" s="107" t="s">
        <v>440</v>
      </c>
      <c r="C182" s="107"/>
      <c r="D182" s="107"/>
      <c r="E182" s="108" t="s">
        <v>441</v>
      </c>
      <c r="F182" s="108">
        <v>5</v>
      </c>
      <c r="G182" s="108">
        <v>10</v>
      </c>
      <c r="H182" s="109">
        <f t="shared" si="18"/>
        <v>15</v>
      </c>
      <c r="I182" s="150"/>
      <c r="J182" s="110">
        <f t="shared" ref="J182:J198" si="19">SUM(H182*I182)</f>
        <v>0</v>
      </c>
    </row>
    <row r="183" spans="1:10" s="90" customFormat="1" ht="12" customHeight="1" x14ac:dyDescent="0.25">
      <c r="A183" s="106" t="s">
        <v>442</v>
      </c>
      <c r="B183" s="107" t="s">
        <v>443</v>
      </c>
      <c r="C183" s="107"/>
      <c r="D183" s="107"/>
      <c r="E183" s="108" t="s">
        <v>90</v>
      </c>
      <c r="F183" s="108">
        <v>5</v>
      </c>
      <c r="G183" s="108">
        <v>5</v>
      </c>
      <c r="H183" s="109">
        <f t="shared" si="18"/>
        <v>10</v>
      </c>
      <c r="I183" s="150"/>
      <c r="J183" s="110">
        <f t="shared" si="19"/>
        <v>0</v>
      </c>
    </row>
    <row r="184" spans="1:10" s="90" customFormat="1" ht="12" customHeight="1" x14ac:dyDescent="0.25">
      <c r="A184" s="106" t="s">
        <v>444</v>
      </c>
      <c r="B184" s="107" t="s">
        <v>445</v>
      </c>
      <c r="C184" s="107"/>
      <c r="D184" s="107"/>
      <c r="E184" s="108" t="s">
        <v>90</v>
      </c>
      <c r="F184" s="108">
        <v>1</v>
      </c>
      <c r="G184" s="108">
        <v>1</v>
      </c>
      <c r="H184" s="109">
        <f t="shared" si="18"/>
        <v>2</v>
      </c>
      <c r="I184" s="150"/>
      <c r="J184" s="110">
        <f t="shared" si="19"/>
        <v>0</v>
      </c>
    </row>
    <row r="185" spans="1:10" s="90" customFormat="1" ht="12" customHeight="1" x14ac:dyDescent="0.25">
      <c r="A185" s="106" t="s">
        <v>446</v>
      </c>
      <c r="B185" s="107" t="s">
        <v>447</v>
      </c>
      <c r="C185" s="107"/>
      <c r="D185" s="107"/>
      <c r="E185" s="108" t="s">
        <v>90</v>
      </c>
      <c r="F185" s="108">
        <v>3</v>
      </c>
      <c r="G185" s="108">
        <v>2</v>
      </c>
      <c r="H185" s="109">
        <f t="shared" si="18"/>
        <v>5</v>
      </c>
      <c r="I185" s="150"/>
      <c r="J185" s="110">
        <f t="shared" si="19"/>
        <v>0</v>
      </c>
    </row>
    <row r="186" spans="1:10" s="90" customFormat="1" ht="12" customHeight="1" x14ac:dyDescent="0.25">
      <c r="A186" s="106" t="s">
        <v>448</v>
      </c>
      <c r="B186" s="107" t="s">
        <v>449</v>
      </c>
      <c r="C186" s="107"/>
      <c r="D186" s="107"/>
      <c r="E186" s="108" t="s">
        <v>90</v>
      </c>
      <c r="F186" s="108">
        <v>0</v>
      </c>
      <c r="G186" s="108">
        <v>1</v>
      </c>
      <c r="H186" s="109">
        <f t="shared" si="18"/>
        <v>1</v>
      </c>
      <c r="I186" s="150"/>
      <c r="J186" s="110">
        <f t="shared" si="19"/>
        <v>0</v>
      </c>
    </row>
    <row r="187" spans="1:10" s="90" customFormat="1" ht="12" customHeight="1" x14ac:dyDescent="0.25">
      <c r="A187" s="106" t="s">
        <v>450</v>
      </c>
      <c r="B187" s="107" t="s">
        <v>451</v>
      </c>
      <c r="C187" s="107"/>
      <c r="D187" s="107"/>
      <c r="E187" s="108" t="s">
        <v>90</v>
      </c>
      <c r="F187" s="108">
        <v>2</v>
      </c>
      <c r="G187" s="108">
        <v>1</v>
      </c>
      <c r="H187" s="109">
        <f t="shared" si="18"/>
        <v>3</v>
      </c>
      <c r="I187" s="150"/>
      <c r="J187" s="110">
        <f t="shared" si="19"/>
        <v>0</v>
      </c>
    </row>
    <row r="188" spans="1:10" s="90" customFormat="1" ht="12" customHeight="1" x14ac:dyDescent="0.25">
      <c r="A188" s="106" t="s">
        <v>452</v>
      </c>
      <c r="B188" s="107" t="s">
        <v>453</v>
      </c>
      <c r="C188" s="107"/>
      <c r="D188" s="107"/>
      <c r="E188" s="108" t="s">
        <v>90</v>
      </c>
      <c r="F188" s="108">
        <v>1</v>
      </c>
      <c r="G188" s="108">
        <v>1</v>
      </c>
      <c r="H188" s="109">
        <f t="shared" si="18"/>
        <v>2</v>
      </c>
      <c r="I188" s="150"/>
      <c r="J188" s="110">
        <f t="shared" si="19"/>
        <v>0</v>
      </c>
    </row>
    <row r="189" spans="1:10" s="90" customFormat="1" ht="24" customHeight="1" x14ac:dyDescent="0.25">
      <c r="A189" s="106" t="s">
        <v>454</v>
      </c>
      <c r="B189" s="107" t="s">
        <v>455</v>
      </c>
      <c r="C189" s="107"/>
      <c r="D189" s="107"/>
      <c r="E189" s="108" t="s">
        <v>441</v>
      </c>
      <c r="F189" s="108">
        <v>2</v>
      </c>
      <c r="G189" s="108">
        <v>8</v>
      </c>
      <c r="H189" s="109">
        <f t="shared" si="18"/>
        <v>10</v>
      </c>
      <c r="I189" s="150"/>
      <c r="J189" s="110">
        <f t="shared" si="19"/>
        <v>0</v>
      </c>
    </row>
    <row r="190" spans="1:10" s="90" customFormat="1" ht="12" customHeight="1" x14ac:dyDescent="0.25">
      <c r="A190" s="106" t="s">
        <v>456</v>
      </c>
      <c r="B190" s="107" t="s">
        <v>457</v>
      </c>
      <c r="C190" s="107"/>
      <c r="D190" s="107"/>
      <c r="E190" s="108" t="s">
        <v>90</v>
      </c>
      <c r="F190" s="15">
        <v>1</v>
      </c>
      <c r="G190" s="15">
        <v>1</v>
      </c>
      <c r="H190" s="109">
        <f t="shared" si="18"/>
        <v>2</v>
      </c>
      <c r="I190" s="14"/>
      <c r="J190" s="110">
        <f t="shared" si="19"/>
        <v>0</v>
      </c>
    </row>
    <row r="191" spans="1:10" s="90" customFormat="1" ht="12" customHeight="1" x14ac:dyDescent="0.25">
      <c r="A191" s="106" t="s">
        <v>458</v>
      </c>
      <c r="B191" s="107" t="s">
        <v>463</v>
      </c>
      <c r="C191" s="107"/>
      <c r="D191" s="107"/>
      <c r="E191" s="108" t="s">
        <v>90</v>
      </c>
      <c r="F191" s="16">
        <v>0</v>
      </c>
      <c r="G191" s="15">
        <v>1</v>
      </c>
      <c r="H191" s="109">
        <f t="shared" si="18"/>
        <v>1</v>
      </c>
      <c r="I191" s="14"/>
      <c r="J191" s="110">
        <f t="shared" si="19"/>
        <v>0</v>
      </c>
    </row>
    <row r="192" spans="1:10" s="90" customFormat="1" ht="12" customHeight="1" x14ac:dyDescent="0.25">
      <c r="A192" s="106" t="s">
        <v>459</v>
      </c>
      <c r="B192" s="107" t="s">
        <v>464</v>
      </c>
      <c r="C192" s="107"/>
      <c r="D192" s="107"/>
      <c r="E192" s="108" t="s">
        <v>90</v>
      </c>
      <c r="F192" s="15">
        <v>1</v>
      </c>
      <c r="G192" s="15">
        <v>1</v>
      </c>
      <c r="H192" s="109">
        <f t="shared" si="18"/>
        <v>2</v>
      </c>
      <c r="I192" s="14"/>
      <c r="J192" s="110">
        <f t="shared" si="19"/>
        <v>0</v>
      </c>
    </row>
    <row r="193" spans="1:10" s="90" customFormat="1" ht="12" customHeight="1" x14ac:dyDescent="0.25">
      <c r="A193" s="106" t="s">
        <v>460</v>
      </c>
      <c r="B193" s="107" t="s">
        <v>465</v>
      </c>
      <c r="C193" s="107"/>
      <c r="D193" s="107"/>
      <c r="E193" s="108" t="s">
        <v>90</v>
      </c>
      <c r="F193" s="16">
        <v>0</v>
      </c>
      <c r="G193" s="15">
        <v>1</v>
      </c>
      <c r="H193" s="109">
        <f t="shared" si="18"/>
        <v>1</v>
      </c>
      <c r="I193" s="14"/>
      <c r="J193" s="110">
        <f t="shared" si="19"/>
        <v>0</v>
      </c>
    </row>
    <row r="194" spans="1:10" s="90" customFormat="1" ht="12" customHeight="1" x14ac:dyDescent="0.25">
      <c r="A194" s="106" t="s">
        <v>461</v>
      </c>
      <c r="B194" s="107" t="s">
        <v>466</v>
      </c>
      <c r="C194" s="107"/>
      <c r="D194" s="107"/>
      <c r="E194" s="108" t="s">
        <v>90</v>
      </c>
      <c r="F194" s="15">
        <v>1</v>
      </c>
      <c r="G194" s="15">
        <v>1</v>
      </c>
      <c r="H194" s="109">
        <f t="shared" si="18"/>
        <v>2</v>
      </c>
      <c r="I194" s="14"/>
      <c r="J194" s="110">
        <f t="shared" si="19"/>
        <v>0</v>
      </c>
    </row>
    <row r="195" spans="1:10" s="90" customFormat="1" ht="12" customHeight="1" thickBot="1" x14ac:dyDescent="0.3">
      <c r="A195" s="106" t="s">
        <v>462</v>
      </c>
      <c r="B195" s="107" t="s">
        <v>467</v>
      </c>
      <c r="C195" s="107"/>
      <c r="D195" s="107"/>
      <c r="E195" s="108" t="s">
        <v>90</v>
      </c>
      <c r="F195" s="15">
        <v>1</v>
      </c>
      <c r="G195" s="15">
        <v>1</v>
      </c>
      <c r="H195" s="109">
        <f t="shared" si="18"/>
        <v>2</v>
      </c>
      <c r="I195" s="14"/>
      <c r="J195" s="110">
        <f t="shared" si="19"/>
        <v>0</v>
      </c>
    </row>
    <row r="196" spans="1:10" s="90" customFormat="1" ht="12" customHeight="1" thickBot="1" x14ac:dyDescent="0.3">
      <c r="A196" s="116" t="s">
        <v>468</v>
      </c>
      <c r="B196" s="117"/>
      <c r="C196" s="117"/>
      <c r="D196" s="117"/>
      <c r="E196" s="117"/>
      <c r="F196" s="117"/>
      <c r="G196" s="117"/>
      <c r="H196" s="117"/>
      <c r="I196" s="117"/>
      <c r="J196" s="118"/>
    </row>
    <row r="197" spans="1:10" s="90" customFormat="1" ht="12" customHeight="1" x14ac:dyDescent="0.25">
      <c r="A197" s="106" t="s">
        <v>469</v>
      </c>
      <c r="B197" s="107" t="s">
        <v>470</v>
      </c>
      <c r="C197" s="107"/>
      <c r="D197" s="107"/>
      <c r="E197" s="108" t="s">
        <v>263</v>
      </c>
      <c r="F197" s="108">
        <v>5</v>
      </c>
      <c r="G197" s="108">
        <v>0</v>
      </c>
      <c r="H197" s="109">
        <f t="shared" ref="H197:H228" si="20">SUM(F197:G197)</f>
        <v>5</v>
      </c>
      <c r="I197" s="150"/>
      <c r="J197" s="110">
        <f t="shared" si="19"/>
        <v>0</v>
      </c>
    </row>
    <row r="198" spans="1:10" s="90" customFormat="1" ht="24" customHeight="1" x14ac:dyDescent="0.25">
      <c r="A198" s="106" t="s">
        <v>471</v>
      </c>
      <c r="B198" s="107" t="s">
        <v>472</v>
      </c>
      <c r="C198" s="107"/>
      <c r="D198" s="107"/>
      <c r="E198" s="108" t="s">
        <v>263</v>
      </c>
      <c r="F198" s="108">
        <v>5</v>
      </c>
      <c r="G198" s="108">
        <v>0</v>
      </c>
      <c r="H198" s="109">
        <f t="shared" si="20"/>
        <v>5</v>
      </c>
      <c r="I198" s="150"/>
      <c r="J198" s="110">
        <f t="shared" si="19"/>
        <v>0</v>
      </c>
    </row>
    <row r="199" spans="1:10" s="90" customFormat="1" ht="24" customHeight="1" x14ac:dyDescent="0.25">
      <c r="A199" s="106" t="s">
        <v>473</v>
      </c>
      <c r="B199" s="107" t="s">
        <v>474</v>
      </c>
      <c r="C199" s="107"/>
      <c r="D199" s="107"/>
      <c r="E199" s="108" t="s">
        <v>263</v>
      </c>
      <c r="F199" s="108">
        <v>1</v>
      </c>
      <c r="G199" s="108">
        <v>0</v>
      </c>
      <c r="H199" s="109">
        <f t="shared" si="20"/>
        <v>1</v>
      </c>
      <c r="I199" s="150"/>
      <c r="J199" s="110">
        <f t="shared" si="17"/>
        <v>0</v>
      </c>
    </row>
    <row r="200" spans="1:10" s="90" customFormat="1" ht="36" customHeight="1" x14ac:dyDescent="0.25">
      <c r="A200" s="106" t="s">
        <v>475</v>
      </c>
      <c r="B200" s="107" t="s">
        <v>476</v>
      </c>
      <c r="C200" s="107"/>
      <c r="D200" s="107"/>
      <c r="E200" s="108" t="s">
        <v>163</v>
      </c>
      <c r="F200" s="108">
        <v>1</v>
      </c>
      <c r="G200" s="108">
        <v>0</v>
      </c>
      <c r="H200" s="109">
        <f t="shared" si="20"/>
        <v>1</v>
      </c>
      <c r="I200" s="150"/>
      <c r="J200" s="110">
        <f t="shared" si="17"/>
        <v>0</v>
      </c>
    </row>
    <row r="201" spans="1:10" s="90" customFormat="1" ht="24" customHeight="1" x14ac:dyDescent="0.25">
      <c r="A201" s="106" t="s">
        <v>477</v>
      </c>
      <c r="B201" s="107" t="s">
        <v>478</v>
      </c>
      <c r="C201" s="107"/>
      <c r="D201" s="107"/>
      <c r="E201" s="108" t="s">
        <v>479</v>
      </c>
      <c r="F201" s="108">
        <v>1</v>
      </c>
      <c r="G201" s="108">
        <v>0</v>
      </c>
      <c r="H201" s="109">
        <f t="shared" si="20"/>
        <v>1</v>
      </c>
      <c r="I201" s="150"/>
      <c r="J201" s="110">
        <f t="shared" si="17"/>
        <v>0</v>
      </c>
    </row>
    <row r="202" spans="1:10" s="90" customFormat="1" ht="24" customHeight="1" x14ac:dyDescent="0.25">
      <c r="A202" s="106" t="s">
        <v>480</v>
      </c>
      <c r="B202" s="107" t="s">
        <v>481</v>
      </c>
      <c r="C202" s="107"/>
      <c r="D202" s="107"/>
      <c r="E202" s="108" t="s">
        <v>479</v>
      </c>
      <c r="F202" s="108">
        <v>0</v>
      </c>
      <c r="G202" s="108">
        <v>1</v>
      </c>
      <c r="H202" s="109">
        <f t="shared" si="20"/>
        <v>1</v>
      </c>
      <c r="I202" s="150"/>
      <c r="J202" s="110">
        <f t="shared" si="17"/>
        <v>0</v>
      </c>
    </row>
    <row r="203" spans="1:10" s="90" customFormat="1" ht="24" customHeight="1" x14ac:dyDescent="0.25">
      <c r="A203" s="106" t="s">
        <v>482</v>
      </c>
      <c r="B203" s="107" t="s">
        <v>483</v>
      </c>
      <c r="C203" s="107"/>
      <c r="D203" s="107"/>
      <c r="E203" s="108" t="s">
        <v>486</v>
      </c>
      <c r="F203" s="108">
        <v>0</v>
      </c>
      <c r="G203" s="108">
        <v>1</v>
      </c>
      <c r="H203" s="109">
        <f t="shared" si="20"/>
        <v>1</v>
      </c>
      <c r="I203" s="150"/>
      <c r="J203" s="110">
        <f t="shared" si="17"/>
        <v>0</v>
      </c>
    </row>
    <row r="204" spans="1:10" s="90" customFormat="1" ht="24" customHeight="1" x14ac:dyDescent="0.25">
      <c r="A204" s="106" t="s">
        <v>484</v>
      </c>
      <c r="B204" s="107" t="s">
        <v>485</v>
      </c>
      <c r="C204" s="107"/>
      <c r="D204" s="107"/>
      <c r="E204" s="108" t="s">
        <v>187</v>
      </c>
      <c r="F204" s="108">
        <v>1</v>
      </c>
      <c r="G204" s="108">
        <v>0</v>
      </c>
      <c r="H204" s="109">
        <f t="shared" si="20"/>
        <v>1</v>
      </c>
      <c r="I204" s="150"/>
      <c r="J204" s="110">
        <f t="shared" si="17"/>
        <v>0</v>
      </c>
    </row>
    <row r="205" spans="1:10" s="90" customFormat="1" ht="12" customHeight="1" x14ac:dyDescent="0.25">
      <c r="A205" s="106" t="s">
        <v>487</v>
      </c>
      <c r="B205" s="107" t="s">
        <v>488</v>
      </c>
      <c r="C205" s="107"/>
      <c r="D205" s="107"/>
      <c r="E205" s="108" t="s">
        <v>90</v>
      </c>
      <c r="F205" s="108">
        <v>3</v>
      </c>
      <c r="G205" s="108">
        <v>0</v>
      </c>
      <c r="H205" s="109">
        <f t="shared" si="20"/>
        <v>3</v>
      </c>
      <c r="I205" s="150"/>
      <c r="J205" s="110">
        <f t="shared" si="17"/>
        <v>0</v>
      </c>
    </row>
    <row r="206" spans="1:10" s="90" customFormat="1" ht="48" customHeight="1" x14ac:dyDescent="0.25">
      <c r="A206" s="106" t="s">
        <v>489</v>
      </c>
      <c r="B206" s="107" t="s">
        <v>490</v>
      </c>
      <c r="C206" s="107"/>
      <c r="D206" s="107"/>
      <c r="E206" s="108" t="s">
        <v>491</v>
      </c>
      <c r="F206" s="108">
        <v>1</v>
      </c>
      <c r="G206" s="108">
        <v>0</v>
      </c>
      <c r="H206" s="109">
        <f t="shared" si="20"/>
        <v>1</v>
      </c>
      <c r="I206" s="150"/>
      <c r="J206" s="110">
        <f t="shared" si="17"/>
        <v>0</v>
      </c>
    </row>
    <row r="207" spans="1:10" s="90" customFormat="1" ht="12" customHeight="1" x14ac:dyDescent="0.25">
      <c r="A207" s="106" t="s">
        <v>492</v>
      </c>
      <c r="B207" s="107" t="s">
        <v>493</v>
      </c>
      <c r="C207" s="107"/>
      <c r="D207" s="107"/>
      <c r="E207" s="108" t="s">
        <v>494</v>
      </c>
      <c r="F207" s="108">
        <v>0</v>
      </c>
      <c r="G207" s="108">
        <v>1</v>
      </c>
      <c r="H207" s="109">
        <f t="shared" si="20"/>
        <v>1</v>
      </c>
      <c r="I207" s="150"/>
      <c r="J207" s="110">
        <f t="shared" si="17"/>
        <v>0</v>
      </c>
    </row>
    <row r="208" spans="1:10" s="90" customFormat="1" ht="12" customHeight="1" x14ac:dyDescent="0.25">
      <c r="A208" s="106" t="s">
        <v>495</v>
      </c>
      <c r="B208" s="107" t="s">
        <v>496</v>
      </c>
      <c r="C208" s="107"/>
      <c r="D208" s="107"/>
      <c r="E208" s="108" t="s">
        <v>182</v>
      </c>
      <c r="F208" s="108">
        <v>0</v>
      </c>
      <c r="G208" s="108">
        <v>1</v>
      </c>
      <c r="H208" s="109">
        <f t="shared" si="20"/>
        <v>1</v>
      </c>
      <c r="I208" s="150"/>
      <c r="J208" s="110">
        <f t="shared" si="14"/>
        <v>0</v>
      </c>
    </row>
    <row r="209" spans="1:10" s="90" customFormat="1" ht="24" customHeight="1" x14ac:dyDescent="0.25">
      <c r="A209" s="106" t="s">
        <v>497</v>
      </c>
      <c r="B209" s="107" t="s">
        <v>498</v>
      </c>
      <c r="C209" s="107"/>
      <c r="D209" s="107"/>
      <c r="E209" s="108" t="s">
        <v>90</v>
      </c>
      <c r="F209" s="108">
        <v>0</v>
      </c>
      <c r="G209" s="108">
        <v>10</v>
      </c>
      <c r="H209" s="109">
        <f t="shared" si="20"/>
        <v>10</v>
      </c>
      <c r="I209" s="150"/>
      <c r="J209" s="110">
        <f t="shared" si="14"/>
        <v>0</v>
      </c>
    </row>
    <row r="210" spans="1:10" s="90" customFormat="1" ht="24" customHeight="1" x14ac:dyDescent="0.25">
      <c r="A210" s="106" t="s">
        <v>499</v>
      </c>
      <c r="B210" s="107" t="s">
        <v>500</v>
      </c>
      <c r="C210" s="107"/>
      <c r="D210" s="107"/>
      <c r="E210" s="108" t="s">
        <v>501</v>
      </c>
      <c r="F210" s="108">
        <v>0</v>
      </c>
      <c r="G210" s="108">
        <v>1</v>
      </c>
      <c r="H210" s="109">
        <f t="shared" si="20"/>
        <v>1</v>
      </c>
      <c r="I210" s="150"/>
      <c r="J210" s="110">
        <f t="shared" si="14"/>
        <v>0</v>
      </c>
    </row>
    <row r="211" spans="1:10" s="90" customFormat="1" ht="24" customHeight="1" x14ac:dyDescent="0.25">
      <c r="A211" s="106" t="s">
        <v>502</v>
      </c>
      <c r="B211" s="107" t="s">
        <v>503</v>
      </c>
      <c r="C211" s="107"/>
      <c r="D211" s="107"/>
      <c r="E211" s="108" t="s">
        <v>504</v>
      </c>
      <c r="F211" s="108">
        <v>0</v>
      </c>
      <c r="G211" s="108">
        <v>1</v>
      </c>
      <c r="H211" s="109">
        <f t="shared" si="20"/>
        <v>1</v>
      </c>
      <c r="I211" s="150"/>
      <c r="J211" s="110">
        <f t="shared" si="14"/>
        <v>0</v>
      </c>
    </row>
    <row r="212" spans="1:10" s="90" customFormat="1" ht="12" customHeight="1" x14ac:dyDescent="0.25">
      <c r="A212" s="106" t="s">
        <v>505</v>
      </c>
      <c r="B212" s="107" t="s">
        <v>506</v>
      </c>
      <c r="C212" s="107"/>
      <c r="D212" s="107"/>
      <c r="E212" s="108" t="s">
        <v>507</v>
      </c>
      <c r="F212" s="108">
        <v>0</v>
      </c>
      <c r="G212" s="108">
        <v>1</v>
      </c>
      <c r="H212" s="109">
        <f t="shared" si="20"/>
        <v>1</v>
      </c>
      <c r="I212" s="150"/>
      <c r="J212" s="110">
        <f t="shared" ref="J212:J214" si="21">SUM(H212*I212)</f>
        <v>0</v>
      </c>
    </row>
    <row r="213" spans="1:10" s="90" customFormat="1" ht="12" customHeight="1" x14ac:dyDescent="0.25">
      <c r="A213" s="106" t="s">
        <v>508</v>
      </c>
      <c r="B213" s="107" t="s">
        <v>510</v>
      </c>
      <c r="C213" s="107"/>
      <c r="D213" s="107"/>
      <c r="E213" s="108" t="s">
        <v>509</v>
      </c>
      <c r="F213" s="108">
        <v>0</v>
      </c>
      <c r="G213" s="108">
        <v>1</v>
      </c>
      <c r="H213" s="109">
        <f t="shared" si="20"/>
        <v>1</v>
      </c>
      <c r="I213" s="150"/>
      <c r="J213" s="110">
        <f t="shared" si="21"/>
        <v>0</v>
      </c>
    </row>
    <row r="214" spans="1:10" s="90" customFormat="1" ht="12" customHeight="1" x14ac:dyDescent="0.25">
      <c r="A214" s="106" t="s">
        <v>511</v>
      </c>
      <c r="B214" s="107" t="s">
        <v>512</v>
      </c>
      <c r="C214" s="107"/>
      <c r="D214" s="107"/>
      <c r="E214" s="108" t="s">
        <v>90</v>
      </c>
      <c r="F214" s="108">
        <v>0</v>
      </c>
      <c r="G214" s="108">
        <v>1</v>
      </c>
      <c r="H214" s="109">
        <f t="shared" si="20"/>
        <v>1</v>
      </c>
      <c r="I214" s="150"/>
      <c r="J214" s="110">
        <f t="shared" si="21"/>
        <v>0</v>
      </c>
    </row>
    <row r="215" spans="1:10" s="90" customFormat="1" ht="12" customHeight="1" x14ac:dyDescent="0.25">
      <c r="A215" s="106" t="s">
        <v>513</v>
      </c>
      <c r="B215" s="107" t="s">
        <v>514</v>
      </c>
      <c r="C215" s="107"/>
      <c r="D215" s="107"/>
      <c r="E215" s="108" t="s">
        <v>90</v>
      </c>
      <c r="F215" s="108">
        <v>0</v>
      </c>
      <c r="G215" s="108">
        <v>1</v>
      </c>
      <c r="H215" s="109">
        <f t="shared" si="20"/>
        <v>1</v>
      </c>
      <c r="I215" s="150"/>
      <c r="J215" s="110">
        <f t="shared" ref="J215:J243" si="22">SUM(H215*I215)</f>
        <v>0</v>
      </c>
    </row>
    <row r="216" spans="1:10" s="90" customFormat="1" ht="12" customHeight="1" x14ac:dyDescent="0.25">
      <c r="A216" s="106" t="s">
        <v>515</v>
      </c>
      <c r="B216" s="107" t="s">
        <v>516</v>
      </c>
      <c r="C216" s="107"/>
      <c r="D216" s="107"/>
      <c r="E216" s="108" t="s">
        <v>90</v>
      </c>
      <c r="F216" s="108">
        <v>0</v>
      </c>
      <c r="G216" s="108">
        <v>1</v>
      </c>
      <c r="H216" s="109">
        <f t="shared" si="20"/>
        <v>1</v>
      </c>
      <c r="I216" s="150"/>
      <c r="J216" s="110">
        <f t="shared" si="22"/>
        <v>0</v>
      </c>
    </row>
    <row r="217" spans="1:10" s="90" customFormat="1" ht="12" customHeight="1" x14ac:dyDescent="0.25">
      <c r="A217" s="106" t="s">
        <v>517</v>
      </c>
      <c r="B217" s="107" t="s">
        <v>518</v>
      </c>
      <c r="C217" s="107"/>
      <c r="D217" s="107"/>
      <c r="E217" s="108" t="s">
        <v>263</v>
      </c>
      <c r="F217" s="108">
        <v>0</v>
      </c>
      <c r="G217" s="108">
        <v>1</v>
      </c>
      <c r="H217" s="109">
        <f t="shared" si="20"/>
        <v>1</v>
      </c>
      <c r="I217" s="150"/>
      <c r="J217" s="110">
        <f t="shared" si="22"/>
        <v>0</v>
      </c>
    </row>
    <row r="218" spans="1:10" s="90" customFormat="1" ht="24" customHeight="1" x14ac:dyDescent="0.25">
      <c r="A218" s="106" t="s">
        <v>519</v>
      </c>
      <c r="B218" s="107" t="s">
        <v>520</v>
      </c>
      <c r="C218" s="107"/>
      <c r="D218" s="107"/>
      <c r="E218" s="108" t="s">
        <v>182</v>
      </c>
      <c r="F218" s="108">
        <v>0</v>
      </c>
      <c r="G218" s="108">
        <v>1</v>
      </c>
      <c r="H218" s="109">
        <f t="shared" si="20"/>
        <v>1</v>
      </c>
      <c r="I218" s="150"/>
      <c r="J218" s="110">
        <f t="shared" ref="J218:J227" si="23">SUM(H218*I218)</f>
        <v>0</v>
      </c>
    </row>
    <row r="219" spans="1:10" s="90" customFormat="1" ht="12" customHeight="1" x14ac:dyDescent="0.25">
      <c r="A219" s="106" t="s">
        <v>521</v>
      </c>
      <c r="B219" s="107" t="s">
        <v>522</v>
      </c>
      <c r="C219" s="107"/>
      <c r="D219" s="107"/>
      <c r="E219" s="108" t="s">
        <v>182</v>
      </c>
      <c r="F219" s="108">
        <v>0</v>
      </c>
      <c r="G219" s="108">
        <v>1</v>
      </c>
      <c r="H219" s="109">
        <f t="shared" si="20"/>
        <v>1</v>
      </c>
      <c r="I219" s="150"/>
      <c r="J219" s="110">
        <f t="shared" si="23"/>
        <v>0</v>
      </c>
    </row>
    <row r="220" spans="1:10" s="90" customFormat="1" ht="12" customHeight="1" x14ac:dyDescent="0.25">
      <c r="A220" s="106" t="s">
        <v>523</v>
      </c>
      <c r="B220" s="107" t="s">
        <v>524</v>
      </c>
      <c r="C220" s="107"/>
      <c r="D220" s="107"/>
      <c r="E220" s="108" t="s">
        <v>182</v>
      </c>
      <c r="F220" s="108">
        <v>0</v>
      </c>
      <c r="G220" s="108">
        <v>1</v>
      </c>
      <c r="H220" s="109">
        <f t="shared" si="20"/>
        <v>1</v>
      </c>
      <c r="I220" s="150"/>
      <c r="J220" s="110">
        <f t="shared" si="23"/>
        <v>0</v>
      </c>
    </row>
    <row r="221" spans="1:10" s="90" customFormat="1" ht="24" customHeight="1" x14ac:dyDescent="0.25">
      <c r="A221" s="106" t="s">
        <v>525</v>
      </c>
      <c r="B221" s="107" t="s">
        <v>526</v>
      </c>
      <c r="C221" s="107"/>
      <c r="D221" s="107"/>
      <c r="E221" s="108" t="s">
        <v>527</v>
      </c>
      <c r="F221" s="108">
        <v>0</v>
      </c>
      <c r="G221" s="108">
        <v>1</v>
      </c>
      <c r="H221" s="109">
        <f t="shared" si="20"/>
        <v>1</v>
      </c>
      <c r="I221" s="14"/>
      <c r="J221" s="110">
        <f t="shared" si="23"/>
        <v>0</v>
      </c>
    </row>
    <row r="222" spans="1:10" s="90" customFormat="1" ht="24" customHeight="1" x14ac:dyDescent="0.25">
      <c r="A222" s="106" t="s">
        <v>528</v>
      </c>
      <c r="B222" s="107" t="s">
        <v>529</v>
      </c>
      <c r="C222" s="107"/>
      <c r="D222" s="107"/>
      <c r="E222" s="108" t="s">
        <v>530</v>
      </c>
      <c r="F222" s="108">
        <v>0</v>
      </c>
      <c r="G222" s="108">
        <v>1</v>
      </c>
      <c r="H222" s="109">
        <f t="shared" si="20"/>
        <v>1</v>
      </c>
      <c r="I222" s="14"/>
      <c r="J222" s="110">
        <f t="shared" si="23"/>
        <v>0</v>
      </c>
    </row>
    <row r="223" spans="1:10" s="90" customFormat="1" ht="12" customHeight="1" x14ac:dyDescent="0.25">
      <c r="A223" s="106" t="s">
        <v>531</v>
      </c>
      <c r="B223" s="107" t="s">
        <v>532</v>
      </c>
      <c r="C223" s="107"/>
      <c r="D223" s="107"/>
      <c r="E223" s="108" t="s">
        <v>182</v>
      </c>
      <c r="F223" s="108">
        <v>0</v>
      </c>
      <c r="G223" s="108">
        <v>1</v>
      </c>
      <c r="H223" s="109">
        <f t="shared" si="20"/>
        <v>1</v>
      </c>
      <c r="I223" s="150"/>
      <c r="J223" s="110">
        <f t="shared" si="23"/>
        <v>0</v>
      </c>
    </row>
    <row r="224" spans="1:10" s="90" customFormat="1" ht="12" customHeight="1" x14ac:dyDescent="0.25">
      <c r="A224" s="106" t="s">
        <v>533</v>
      </c>
      <c r="B224" s="107" t="s">
        <v>534</v>
      </c>
      <c r="C224" s="107"/>
      <c r="D224" s="107"/>
      <c r="E224" s="108" t="s">
        <v>121</v>
      </c>
      <c r="F224" s="108">
        <v>0</v>
      </c>
      <c r="G224" s="108">
        <v>1</v>
      </c>
      <c r="H224" s="109">
        <f t="shared" si="20"/>
        <v>1</v>
      </c>
      <c r="I224" s="150"/>
      <c r="J224" s="110">
        <f t="shared" si="23"/>
        <v>0</v>
      </c>
    </row>
    <row r="225" spans="1:10" s="90" customFormat="1" ht="12" customHeight="1" x14ac:dyDescent="0.25">
      <c r="A225" s="106" t="s">
        <v>535</v>
      </c>
      <c r="B225" s="107" t="s">
        <v>536</v>
      </c>
      <c r="C225" s="107"/>
      <c r="D225" s="107"/>
      <c r="E225" s="108" t="s">
        <v>207</v>
      </c>
      <c r="F225" s="108">
        <v>0</v>
      </c>
      <c r="G225" s="108">
        <v>2</v>
      </c>
      <c r="H225" s="109">
        <f t="shared" si="20"/>
        <v>2</v>
      </c>
      <c r="I225" s="150"/>
      <c r="J225" s="110">
        <f t="shared" si="23"/>
        <v>0</v>
      </c>
    </row>
    <row r="226" spans="1:10" s="90" customFormat="1" ht="12" customHeight="1" x14ac:dyDescent="0.25">
      <c r="A226" s="106" t="s">
        <v>537</v>
      </c>
      <c r="B226" s="107" t="s">
        <v>538</v>
      </c>
      <c r="C226" s="107"/>
      <c r="D226" s="107"/>
      <c r="E226" s="108" t="s">
        <v>93</v>
      </c>
      <c r="F226" s="108">
        <v>0</v>
      </c>
      <c r="G226" s="108">
        <v>2</v>
      </c>
      <c r="H226" s="109">
        <f t="shared" si="20"/>
        <v>2</v>
      </c>
      <c r="I226" s="150"/>
      <c r="J226" s="110">
        <f t="shared" si="23"/>
        <v>0</v>
      </c>
    </row>
    <row r="227" spans="1:10" s="90" customFormat="1" ht="12" customHeight="1" x14ac:dyDescent="0.25">
      <c r="A227" s="106" t="s">
        <v>539</v>
      </c>
      <c r="B227" s="107" t="s">
        <v>540</v>
      </c>
      <c r="C227" s="107"/>
      <c r="D227" s="107"/>
      <c r="E227" s="108" t="s">
        <v>187</v>
      </c>
      <c r="F227" s="108">
        <v>0</v>
      </c>
      <c r="G227" s="108">
        <v>1</v>
      </c>
      <c r="H227" s="109">
        <f t="shared" si="20"/>
        <v>1</v>
      </c>
      <c r="I227" s="150"/>
      <c r="J227" s="110">
        <f t="shared" si="23"/>
        <v>0</v>
      </c>
    </row>
    <row r="228" spans="1:10" s="90" customFormat="1" ht="12" customHeight="1" x14ac:dyDescent="0.25">
      <c r="A228" s="106" t="s">
        <v>541</v>
      </c>
      <c r="B228" s="107" t="s">
        <v>542</v>
      </c>
      <c r="C228" s="107"/>
      <c r="D228" s="107"/>
      <c r="E228" s="108" t="s">
        <v>111</v>
      </c>
      <c r="F228" s="108">
        <v>0</v>
      </c>
      <c r="G228" s="108">
        <v>1</v>
      </c>
      <c r="H228" s="109">
        <f t="shared" si="20"/>
        <v>1</v>
      </c>
      <c r="I228" s="150"/>
      <c r="J228" s="110">
        <f t="shared" si="22"/>
        <v>0</v>
      </c>
    </row>
    <row r="229" spans="1:10" s="90" customFormat="1" ht="12" customHeight="1" x14ac:dyDescent="0.25">
      <c r="A229" s="106" t="s">
        <v>543</v>
      </c>
      <c r="B229" s="107" t="s">
        <v>544</v>
      </c>
      <c r="C229" s="107"/>
      <c r="D229" s="107"/>
      <c r="E229" s="108" t="s">
        <v>252</v>
      </c>
      <c r="F229" s="108">
        <v>0</v>
      </c>
      <c r="G229" s="108">
        <v>1</v>
      </c>
      <c r="H229" s="109">
        <f t="shared" ref="H229:H260" si="24">SUM(F229:G229)</f>
        <v>1</v>
      </c>
      <c r="I229" s="150"/>
      <c r="J229" s="110">
        <f t="shared" si="22"/>
        <v>0</v>
      </c>
    </row>
    <row r="230" spans="1:10" s="90" customFormat="1" ht="12" customHeight="1" x14ac:dyDescent="0.25">
      <c r="A230" s="106" t="s">
        <v>545</v>
      </c>
      <c r="B230" s="107" t="s">
        <v>546</v>
      </c>
      <c r="C230" s="107"/>
      <c r="D230" s="107"/>
      <c r="E230" s="108" t="s">
        <v>182</v>
      </c>
      <c r="F230" s="108">
        <v>0</v>
      </c>
      <c r="G230" s="108">
        <v>1</v>
      </c>
      <c r="H230" s="109">
        <f t="shared" si="24"/>
        <v>1</v>
      </c>
      <c r="I230" s="150"/>
      <c r="J230" s="110">
        <f t="shared" si="22"/>
        <v>0</v>
      </c>
    </row>
    <row r="231" spans="1:10" s="90" customFormat="1" ht="12" customHeight="1" x14ac:dyDescent="0.25">
      <c r="A231" s="106" t="s">
        <v>547</v>
      </c>
      <c r="B231" s="107" t="s">
        <v>548</v>
      </c>
      <c r="C231" s="107"/>
      <c r="D231" s="107"/>
      <c r="E231" s="108" t="s">
        <v>438</v>
      </c>
      <c r="F231" s="108">
        <v>0</v>
      </c>
      <c r="G231" s="108">
        <v>2</v>
      </c>
      <c r="H231" s="109">
        <f t="shared" si="24"/>
        <v>2</v>
      </c>
      <c r="I231" s="150"/>
      <c r="J231" s="110">
        <f t="shared" si="22"/>
        <v>0</v>
      </c>
    </row>
    <row r="232" spans="1:10" s="90" customFormat="1" ht="24" customHeight="1" x14ac:dyDescent="0.25">
      <c r="A232" s="106" t="s">
        <v>549</v>
      </c>
      <c r="B232" s="107" t="s">
        <v>550</v>
      </c>
      <c r="C232" s="107"/>
      <c r="D232" s="107"/>
      <c r="E232" s="108" t="s">
        <v>98</v>
      </c>
      <c r="F232" s="108">
        <v>1</v>
      </c>
      <c r="G232" s="108">
        <v>0</v>
      </c>
      <c r="H232" s="109">
        <f t="shared" si="24"/>
        <v>1</v>
      </c>
      <c r="I232" s="150"/>
      <c r="J232" s="110">
        <f t="shared" si="22"/>
        <v>0</v>
      </c>
    </row>
    <row r="233" spans="1:10" s="90" customFormat="1" ht="24" customHeight="1" x14ac:dyDescent="0.25">
      <c r="A233" s="106" t="s">
        <v>551</v>
      </c>
      <c r="B233" s="107" t="s">
        <v>552</v>
      </c>
      <c r="C233" s="107"/>
      <c r="D233" s="107"/>
      <c r="E233" s="108" t="s">
        <v>479</v>
      </c>
      <c r="F233" s="108">
        <v>1</v>
      </c>
      <c r="G233" s="108">
        <v>0</v>
      </c>
      <c r="H233" s="109">
        <f t="shared" si="24"/>
        <v>1</v>
      </c>
      <c r="I233" s="150"/>
      <c r="J233" s="110">
        <f t="shared" ref="J233:J237" si="25">SUM(H233*I233)</f>
        <v>0</v>
      </c>
    </row>
    <row r="234" spans="1:10" s="90" customFormat="1" ht="24" customHeight="1" x14ac:dyDescent="0.25">
      <c r="A234" s="106" t="s">
        <v>553</v>
      </c>
      <c r="B234" s="107" t="s">
        <v>554</v>
      </c>
      <c r="C234" s="107"/>
      <c r="D234" s="107"/>
      <c r="E234" s="108" t="s">
        <v>555</v>
      </c>
      <c r="F234" s="108">
        <v>0</v>
      </c>
      <c r="G234" s="108">
        <v>2</v>
      </c>
      <c r="H234" s="109">
        <f t="shared" si="24"/>
        <v>2</v>
      </c>
      <c r="I234" s="14"/>
      <c r="J234" s="110">
        <f t="shared" si="25"/>
        <v>0</v>
      </c>
    </row>
    <row r="235" spans="1:10" s="90" customFormat="1" ht="12" customHeight="1" x14ac:dyDescent="0.25">
      <c r="A235" s="106" t="s">
        <v>556</v>
      </c>
      <c r="B235" s="107" t="s">
        <v>557</v>
      </c>
      <c r="C235" s="107"/>
      <c r="D235" s="107"/>
      <c r="E235" s="108" t="s">
        <v>93</v>
      </c>
      <c r="F235" s="108">
        <v>0</v>
      </c>
      <c r="G235" s="108">
        <v>1</v>
      </c>
      <c r="H235" s="109">
        <f t="shared" si="24"/>
        <v>1</v>
      </c>
      <c r="I235" s="14"/>
      <c r="J235" s="110">
        <f t="shared" si="25"/>
        <v>0</v>
      </c>
    </row>
    <row r="236" spans="1:10" s="90" customFormat="1" ht="24" customHeight="1" x14ac:dyDescent="0.25">
      <c r="A236" s="106" t="s">
        <v>558</v>
      </c>
      <c r="B236" s="107" t="s">
        <v>559</v>
      </c>
      <c r="C236" s="107"/>
      <c r="D236" s="107"/>
      <c r="E236" s="108" t="s">
        <v>93</v>
      </c>
      <c r="F236" s="108">
        <v>0</v>
      </c>
      <c r="G236" s="108">
        <v>1</v>
      </c>
      <c r="H236" s="109">
        <f t="shared" si="24"/>
        <v>1</v>
      </c>
      <c r="I236" s="14"/>
      <c r="J236" s="110">
        <f t="shared" si="25"/>
        <v>0</v>
      </c>
    </row>
    <row r="237" spans="1:10" s="90" customFormat="1" ht="24" customHeight="1" x14ac:dyDescent="0.25">
      <c r="A237" s="106" t="s">
        <v>560</v>
      </c>
      <c r="B237" s="107" t="s">
        <v>561</v>
      </c>
      <c r="C237" s="107"/>
      <c r="D237" s="107"/>
      <c r="E237" s="108" t="s">
        <v>93</v>
      </c>
      <c r="F237" s="108">
        <v>0</v>
      </c>
      <c r="G237" s="108">
        <v>1</v>
      </c>
      <c r="H237" s="109">
        <f t="shared" si="24"/>
        <v>1</v>
      </c>
      <c r="I237" s="14"/>
      <c r="J237" s="110">
        <f t="shared" si="25"/>
        <v>0</v>
      </c>
    </row>
    <row r="238" spans="1:10" s="90" customFormat="1" ht="24" customHeight="1" x14ac:dyDescent="0.25">
      <c r="A238" s="106" t="s">
        <v>562</v>
      </c>
      <c r="B238" s="107" t="s">
        <v>563</v>
      </c>
      <c r="C238" s="107"/>
      <c r="D238" s="107"/>
      <c r="E238" s="108" t="s">
        <v>111</v>
      </c>
      <c r="F238" s="108">
        <v>0</v>
      </c>
      <c r="G238" s="108">
        <v>1</v>
      </c>
      <c r="H238" s="109">
        <f t="shared" si="24"/>
        <v>1</v>
      </c>
      <c r="I238" s="14"/>
      <c r="J238" s="110">
        <f t="shared" ref="J238:J242" si="26">SUM(H238*I238)</f>
        <v>0</v>
      </c>
    </row>
    <row r="239" spans="1:10" s="90" customFormat="1" ht="12" customHeight="1" x14ac:dyDescent="0.25">
      <c r="A239" s="106" t="s">
        <v>564</v>
      </c>
      <c r="B239" s="107" t="s">
        <v>565</v>
      </c>
      <c r="C239" s="107"/>
      <c r="D239" s="107"/>
      <c r="E239" s="108" t="s">
        <v>121</v>
      </c>
      <c r="F239" s="108">
        <v>0</v>
      </c>
      <c r="G239" s="108">
        <v>1</v>
      </c>
      <c r="H239" s="109">
        <f t="shared" si="24"/>
        <v>1</v>
      </c>
      <c r="I239" s="14"/>
      <c r="J239" s="110">
        <f t="shared" si="26"/>
        <v>0</v>
      </c>
    </row>
    <row r="240" spans="1:10" s="90" customFormat="1" ht="12" customHeight="1" x14ac:dyDescent="0.25">
      <c r="A240" s="106" t="s">
        <v>566</v>
      </c>
      <c r="B240" s="107" t="s">
        <v>567</v>
      </c>
      <c r="C240" s="107"/>
      <c r="D240" s="107"/>
      <c r="E240" s="108" t="s">
        <v>134</v>
      </c>
      <c r="F240" s="108">
        <v>0</v>
      </c>
      <c r="G240" s="108">
        <v>1</v>
      </c>
      <c r="H240" s="109">
        <f t="shared" si="24"/>
        <v>1</v>
      </c>
      <c r="I240" s="150"/>
      <c r="J240" s="110">
        <f t="shared" si="26"/>
        <v>0</v>
      </c>
    </row>
    <row r="241" spans="1:10" s="90" customFormat="1" ht="12" customHeight="1" x14ac:dyDescent="0.25">
      <c r="A241" s="106" t="s">
        <v>568</v>
      </c>
      <c r="B241" s="107" t="s">
        <v>569</v>
      </c>
      <c r="C241" s="107"/>
      <c r="D241" s="107"/>
      <c r="E241" s="108" t="s">
        <v>138</v>
      </c>
      <c r="F241" s="108">
        <v>0</v>
      </c>
      <c r="G241" s="108">
        <v>1</v>
      </c>
      <c r="H241" s="109">
        <f t="shared" si="24"/>
        <v>1</v>
      </c>
      <c r="I241" s="14"/>
      <c r="J241" s="110">
        <f t="shared" si="26"/>
        <v>0</v>
      </c>
    </row>
    <row r="242" spans="1:10" s="90" customFormat="1" ht="12" customHeight="1" x14ac:dyDescent="0.25">
      <c r="A242" s="106" t="s">
        <v>570</v>
      </c>
      <c r="B242" s="107" t="s">
        <v>571</v>
      </c>
      <c r="C242" s="107"/>
      <c r="D242" s="107"/>
      <c r="E242" s="108" t="s">
        <v>138</v>
      </c>
      <c r="F242" s="108">
        <v>0</v>
      </c>
      <c r="G242" s="108">
        <v>1</v>
      </c>
      <c r="H242" s="109">
        <f t="shared" si="24"/>
        <v>1</v>
      </c>
      <c r="I242" s="14"/>
      <c r="J242" s="110">
        <f t="shared" si="26"/>
        <v>0</v>
      </c>
    </row>
    <row r="243" spans="1:10" s="90" customFormat="1" ht="12" customHeight="1" x14ac:dyDescent="0.25">
      <c r="A243" s="106" t="s">
        <v>572</v>
      </c>
      <c r="B243" s="107" t="s">
        <v>573</v>
      </c>
      <c r="C243" s="107"/>
      <c r="D243" s="107"/>
      <c r="E243" s="108" t="s">
        <v>83</v>
      </c>
      <c r="F243" s="108">
        <v>0</v>
      </c>
      <c r="G243" s="108">
        <v>1</v>
      </c>
      <c r="H243" s="109">
        <f t="shared" si="24"/>
        <v>1</v>
      </c>
      <c r="I243" s="14"/>
      <c r="J243" s="110">
        <f t="shared" si="22"/>
        <v>0</v>
      </c>
    </row>
    <row r="244" spans="1:10" s="90" customFormat="1" ht="12" customHeight="1" x14ac:dyDescent="0.25">
      <c r="A244" s="106" t="s">
        <v>574</v>
      </c>
      <c r="B244" s="107" t="s">
        <v>575</v>
      </c>
      <c r="C244" s="107"/>
      <c r="D244" s="107"/>
      <c r="E244" s="108" t="s">
        <v>576</v>
      </c>
      <c r="F244" s="108">
        <v>0</v>
      </c>
      <c r="G244" s="108">
        <v>2</v>
      </c>
      <c r="H244" s="109">
        <f t="shared" si="24"/>
        <v>2</v>
      </c>
      <c r="I244" s="14"/>
      <c r="J244" s="110">
        <f t="shared" si="14"/>
        <v>0</v>
      </c>
    </row>
    <row r="245" spans="1:10" s="90" customFormat="1" ht="12" customHeight="1" x14ac:dyDescent="0.25">
      <c r="A245" s="106" t="s">
        <v>577</v>
      </c>
      <c r="B245" s="107" t="s">
        <v>578</v>
      </c>
      <c r="C245" s="107"/>
      <c r="D245" s="107"/>
      <c r="E245" s="108" t="s">
        <v>93</v>
      </c>
      <c r="F245" s="108">
        <v>0</v>
      </c>
      <c r="G245" s="108">
        <v>1</v>
      </c>
      <c r="H245" s="109">
        <f t="shared" si="24"/>
        <v>1</v>
      </c>
      <c r="I245" s="14"/>
      <c r="J245" s="110">
        <f t="shared" ref="J245:J250" si="27">SUM(H245*I245)</f>
        <v>0</v>
      </c>
    </row>
    <row r="246" spans="1:10" s="90" customFormat="1" ht="12" customHeight="1" x14ac:dyDescent="0.25">
      <c r="A246" s="106" t="s">
        <v>579</v>
      </c>
      <c r="B246" s="107" t="s">
        <v>580</v>
      </c>
      <c r="C246" s="107"/>
      <c r="D246" s="107"/>
      <c r="E246" s="108" t="s">
        <v>138</v>
      </c>
      <c r="F246" s="108">
        <v>0</v>
      </c>
      <c r="G246" s="108">
        <v>2</v>
      </c>
      <c r="H246" s="109">
        <f t="shared" si="24"/>
        <v>2</v>
      </c>
      <c r="I246" s="14"/>
      <c r="J246" s="110">
        <f t="shared" si="27"/>
        <v>0</v>
      </c>
    </row>
    <row r="247" spans="1:10" s="90" customFormat="1" ht="12" customHeight="1" x14ac:dyDescent="0.25">
      <c r="A247" s="106" t="s">
        <v>581</v>
      </c>
      <c r="B247" s="107" t="s">
        <v>582</v>
      </c>
      <c r="C247" s="107"/>
      <c r="D247" s="107"/>
      <c r="E247" s="108" t="s">
        <v>90</v>
      </c>
      <c r="F247" s="108">
        <v>0</v>
      </c>
      <c r="G247" s="108">
        <v>1</v>
      </c>
      <c r="H247" s="109">
        <f t="shared" si="24"/>
        <v>1</v>
      </c>
      <c r="I247" s="150"/>
      <c r="J247" s="110">
        <f t="shared" si="27"/>
        <v>0</v>
      </c>
    </row>
    <row r="248" spans="1:10" s="90" customFormat="1" ht="12" customHeight="1" x14ac:dyDescent="0.25">
      <c r="A248" s="106" t="s">
        <v>583</v>
      </c>
      <c r="B248" s="107" t="s">
        <v>584</v>
      </c>
      <c r="C248" s="107"/>
      <c r="D248" s="107"/>
      <c r="E248" s="108" t="s">
        <v>134</v>
      </c>
      <c r="F248" s="108">
        <v>0</v>
      </c>
      <c r="G248" s="108">
        <v>4</v>
      </c>
      <c r="H248" s="109">
        <f t="shared" si="24"/>
        <v>4</v>
      </c>
      <c r="I248" s="14"/>
      <c r="J248" s="110">
        <f t="shared" si="27"/>
        <v>0</v>
      </c>
    </row>
    <row r="249" spans="1:10" s="90" customFormat="1" ht="12" customHeight="1" x14ac:dyDescent="0.25">
      <c r="A249" s="106" t="s">
        <v>585</v>
      </c>
      <c r="B249" s="107" t="s">
        <v>586</v>
      </c>
      <c r="C249" s="107"/>
      <c r="D249" s="107"/>
      <c r="E249" s="108" t="s">
        <v>134</v>
      </c>
      <c r="F249" s="108">
        <v>0</v>
      </c>
      <c r="G249" s="108">
        <v>2</v>
      </c>
      <c r="H249" s="109">
        <f t="shared" si="24"/>
        <v>2</v>
      </c>
      <c r="I249" s="14"/>
      <c r="J249" s="110">
        <f t="shared" si="27"/>
        <v>0</v>
      </c>
    </row>
    <row r="250" spans="1:10" s="90" customFormat="1" ht="12" customHeight="1" x14ac:dyDescent="0.25">
      <c r="A250" s="106" t="s">
        <v>587</v>
      </c>
      <c r="B250" s="107" t="s">
        <v>588</v>
      </c>
      <c r="C250" s="107"/>
      <c r="D250" s="107"/>
      <c r="E250" s="108" t="s">
        <v>134</v>
      </c>
      <c r="F250" s="108">
        <v>0</v>
      </c>
      <c r="G250" s="108">
        <v>1</v>
      </c>
      <c r="H250" s="109">
        <f t="shared" si="24"/>
        <v>1</v>
      </c>
      <c r="I250" s="14"/>
      <c r="J250" s="110">
        <f t="shared" si="27"/>
        <v>0</v>
      </c>
    </row>
    <row r="251" spans="1:10" s="90" customFormat="1" ht="12" customHeight="1" x14ac:dyDescent="0.25">
      <c r="A251" s="106" t="s">
        <v>589</v>
      </c>
      <c r="B251" s="107" t="s">
        <v>591</v>
      </c>
      <c r="C251" s="107"/>
      <c r="D251" s="107"/>
      <c r="E251" s="108" t="s">
        <v>134</v>
      </c>
      <c r="F251" s="108">
        <v>0</v>
      </c>
      <c r="G251" s="108">
        <v>1</v>
      </c>
      <c r="H251" s="109">
        <f t="shared" si="24"/>
        <v>1</v>
      </c>
      <c r="I251" s="14"/>
      <c r="J251" s="110">
        <f t="shared" ref="J251:J253" si="28">SUM(H251*I251)</f>
        <v>0</v>
      </c>
    </row>
    <row r="252" spans="1:10" s="90" customFormat="1" ht="12" customHeight="1" x14ac:dyDescent="0.25">
      <c r="A252" s="106" t="s">
        <v>590</v>
      </c>
      <c r="B252" s="107" t="s">
        <v>592</v>
      </c>
      <c r="C252" s="107"/>
      <c r="D252" s="107"/>
      <c r="E252" s="108" t="s">
        <v>134</v>
      </c>
      <c r="F252" s="108">
        <v>0</v>
      </c>
      <c r="G252" s="108">
        <v>1</v>
      </c>
      <c r="H252" s="109">
        <f t="shared" si="24"/>
        <v>1</v>
      </c>
      <c r="I252" s="14"/>
      <c r="J252" s="110">
        <f t="shared" si="28"/>
        <v>0</v>
      </c>
    </row>
    <row r="253" spans="1:10" s="90" customFormat="1" ht="12" customHeight="1" x14ac:dyDescent="0.25">
      <c r="A253" s="106" t="s">
        <v>593</v>
      </c>
      <c r="B253" s="107" t="s">
        <v>594</v>
      </c>
      <c r="C253" s="107"/>
      <c r="D253" s="107"/>
      <c r="E253" s="108" t="s">
        <v>111</v>
      </c>
      <c r="F253" s="16">
        <v>0</v>
      </c>
      <c r="G253" s="16">
        <v>1</v>
      </c>
      <c r="H253" s="109">
        <f t="shared" si="24"/>
        <v>1</v>
      </c>
      <c r="I253" s="14"/>
      <c r="J253" s="110">
        <f t="shared" si="28"/>
        <v>0</v>
      </c>
    </row>
    <row r="254" spans="1:10" s="90" customFormat="1" ht="12" customHeight="1" x14ac:dyDescent="0.25">
      <c r="A254" s="106" t="s">
        <v>595</v>
      </c>
      <c r="B254" s="107" t="s">
        <v>598</v>
      </c>
      <c r="C254" s="107"/>
      <c r="D254" s="107"/>
      <c r="E254" s="108" t="s">
        <v>134</v>
      </c>
      <c r="F254" s="16">
        <v>0</v>
      </c>
      <c r="G254" s="16">
        <v>2</v>
      </c>
      <c r="H254" s="109">
        <f t="shared" si="24"/>
        <v>2</v>
      </c>
      <c r="I254" s="14"/>
      <c r="J254" s="110">
        <f t="shared" ref="J254:J255" si="29">SUM(H254*I254)</f>
        <v>0</v>
      </c>
    </row>
    <row r="255" spans="1:10" s="90" customFormat="1" ht="12" customHeight="1" x14ac:dyDescent="0.25">
      <c r="A255" s="106" t="s">
        <v>596</v>
      </c>
      <c r="B255" s="107" t="s">
        <v>599</v>
      </c>
      <c r="C255" s="107"/>
      <c r="D255" s="107"/>
      <c r="E255" s="108" t="s">
        <v>134</v>
      </c>
      <c r="F255" s="16">
        <v>0</v>
      </c>
      <c r="G255" s="16">
        <v>2</v>
      </c>
      <c r="H255" s="109">
        <f t="shared" si="24"/>
        <v>2</v>
      </c>
      <c r="I255" s="14"/>
      <c r="J255" s="110">
        <f t="shared" si="29"/>
        <v>0</v>
      </c>
    </row>
    <row r="256" spans="1:10" s="90" customFormat="1" ht="24" customHeight="1" thickBot="1" x14ac:dyDescent="0.3">
      <c r="A256" s="106" t="s">
        <v>597</v>
      </c>
      <c r="B256" s="107" t="s">
        <v>600</v>
      </c>
      <c r="C256" s="107"/>
      <c r="D256" s="107"/>
      <c r="E256" s="108" t="s">
        <v>479</v>
      </c>
      <c r="F256" s="16">
        <v>1</v>
      </c>
      <c r="G256" s="17">
        <v>0</v>
      </c>
      <c r="H256" s="109">
        <f t="shared" si="24"/>
        <v>1</v>
      </c>
      <c r="I256" s="14"/>
      <c r="J256" s="110">
        <f t="shared" si="3"/>
        <v>0</v>
      </c>
    </row>
    <row r="257" spans="1:11" s="90" customFormat="1" ht="12" customHeight="1" thickBot="1" x14ac:dyDescent="0.3">
      <c r="A257" s="116" t="s">
        <v>601</v>
      </c>
      <c r="B257" s="117"/>
      <c r="C257" s="117"/>
      <c r="D257" s="117"/>
      <c r="E257" s="117"/>
      <c r="F257" s="117"/>
      <c r="G257" s="117"/>
      <c r="H257" s="117"/>
      <c r="I257" s="117"/>
      <c r="J257" s="118"/>
    </row>
    <row r="258" spans="1:11" s="90" customFormat="1" ht="24" customHeight="1" thickBot="1" x14ac:dyDescent="0.3">
      <c r="A258" s="124" t="s">
        <v>602</v>
      </c>
      <c r="B258" s="125" t="s">
        <v>603</v>
      </c>
      <c r="C258" s="125"/>
      <c r="D258" s="125"/>
      <c r="E258" s="126" t="s">
        <v>604</v>
      </c>
      <c r="F258" s="126">
        <v>0</v>
      </c>
      <c r="G258" s="126">
        <v>1</v>
      </c>
      <c r="H258" s="127">
        <f>SUM(F258:G258)</f>
        <v>1</v>
      </c>
      <c r="I258" s="153"/>
      <c r="J258" s="128">
        <f t="shared" ref="J258" si="30">SUM(H258*I258)</f>
        <v>0</v>
      </c>
    </row>
    <row r="259" spans="1:11" ht="12" customHeight="1" x14ac:dyDescent="0.25">
      <c r="A259" s="129" t="s">
        <v>53</v>
      </c>
      <c r="B259" s="130"/>
      <c r="C259" s="130"/>
      <c r="D259" s="130"/>
      <c r="E259" s="130"/>
      <c r="F259" s="130"/>
      <c r="G259" s="130"/>
      <c r="H259" s="130"/>
      <c r="I259" s="130"/>
      <c r="J259" s="131">
        <f>SUM(J15:J258)</f>
        <v>0</v>
      </c>
    </row>
    <row r="260" spans="1:11" ht="12" customHeight="1" x14ac:dyDescent="0.25">
      <c r="A260" s="132" t="s">
        <v>41</v>
      </c>
      <c r="B260" s="133"/>
      <c r="C260" s="133"/>
      <c r="D260" s="133"/>
      <c r="E260" s="133"/>
      <c r="F260" s="133"/>
      <c r="G260" s="133"/>
      <c r="H260" s="133"/>
      <c r="I260" s="133"/>
      <c r="J260" s="154"/>
    </row>
    <row r="261" spans="1:11" ht="12" customHeight="1" thickBot="1" x14ac:dyDescent="0.3">
      <c r="A261" s="134" t="s">
        <v>54</v>
      </c>
      <c r="B261" s="135"/>
      <c r="C261" s="135"/>
      <c r="D261" s="135"/>
      <c r="E261" s="135"/>
      <c r="F261" s="135"/>
      <c r="G261" s="135"/>
      <c r="H261" s="135"/>
      <c r="I261" s="135"/>
      <c r="J261" s="136">
        <f>SUM(J259:J260)</f>
        <v>0</v>
      </c>
    </row>
    <row r="262" spans="1:11" ht="12" customHeight="1" x14ac:dyDescent="0.25">
      <c r="A262" s="137" t="s">
        <v>42</v>
      </c>
      <c r="B262" s="138"/>
      <c r="C262" s="139" t="s">
        <v>629</v>
      </c>
      <c r="D262" s="140"/>
      <c r="E262" s="140"/>
      <c r="F262" s="140"/>
      <c r="G262" s="140"/>
      <c r="H262" s="140"/>
      <c r="I262" s="140"/>
      <c r="J262" s="141"/>
    </row>
    <row r="263" spans="1:11" ht="12" customHeight="1" x14ac:dyDescent="0.25">
      <c r="A263" s="25" t="s">
        <v>630</v>
      </c>
      <c r="B263" s="26"/>
      <c r="C263" s="31" t="s">
        <v>631</v>
      </c>
      <c r="D263" s="32"/>
      <c r="E263" s="32"/>
      <c r="F263" s="32"/>
      <c r="G263" s="32"/>
      <c r="H263" s="32"/>
      <c r="I263" s="32"/>
      <c r="J263" s="33"/>
    </row>
    <row r="264" spans="1:11" ht="12" customHeight="1" x14ac:dyDescent="0.25">
      <c r="A264" s="27"/>
      <c r="B264" s="28"/>
      <c r="C264" s="31" t="s">
        <v>77</v>
      </c>
      <c r="D264" s="32"/>
      <c r="E264" s="32"/>
      <c r="F264" s="32"/>
      <c r="G264" s="32"/>
      <c r="H264" s="32"/>
      <c r="I264" s="32"/>
      <c r="J264" s="33"/>
    </row>
    <row r="265" spans="1:11" ht="24" customHeight="1" thickBot="1" x14ac:dyDescent="0.3">
      <c r="A265" s="142" t="s">
        <v>632</v>
      </c>
      <c r="B265" s="143"/>
      <c r="C265" s="144" t="s">
        <v>633</v>
      </c>
      <c r="D265" s="145"/>
      <c r="E265" s="145"/>
      <c r="F265" s="145"/>
      <c r="G265" s="145"/>
      <c r="H265" s="145"/>
      <c r="I265" s="145"/>
      <c r="J265" s="146"/>
    </row>
    <row r="266" spans="1:11" s="74" customFormat="1" x14ac:dyDescent="0.25">
      <c r="A266" s="80"/>
      <c r="B266" s="80"/>
      <c r="C266" s="80"/>
      <c r="D266" s="80"/>
      <c r="E266" s="80"/>
      <c r="F266" s="80"/>
      <c r="G266" s="80"/>
      <c r="H266" s="80"/>
      <c r="I266" s="80"/>
      <c r="J266" s="80"/>
    </row>
    <row r="267" spans="1:11" s="74" customFormat="1" ht="12.75" customHeight="1" x14ac:dyDescent="0.25">
      <c r="A267" s="30" t="s">
        <v>48</v>
      </c>
      <c r="B267" s="30"/>
      <c r="C267" s="30"/>
      <c r="D267" s="147"/>
      <c r="E267" s="147"/>
      <c r="F267" s="147"/>
      <c r="G267" s="147"/>
      <c r="H267" s="29" t="s">
        <v>49</v>
      </c>
      <c r="I267" s="29"/>
      <c r="J267" s="29"/>
      <c r="K267" s="5"/>
    </row>
    <row r="268" spans="1:11" x14ac:dyDescent="0.25">
      <c r="A268" s="155"/>
      <c r="B268" s="155"/>
      <c r="C268" s="148"/>
      <c r="D268" s="148"/>
      <c r="E268" s="148"/>
      <c r="F268" s="148"/>
      <c r="G268" s="148"/>
      <c r="H268" s="148"/>
      <c r="I268" s="156"/>
      <c r="J268" s="156"/>
    </row>
  </sheetData>
  <sheetProtection algorithmName="SHA-512" hashValue="9Nl8hN+U7WdxAFWd467pnT1kqQ8P7aJS36wnp9Qikkgzbcl8XWdQvM7MJauf5JAo+9YGX5PXmfpoqfXF6VeL9A==" saltValue="bkaHUkAT+eWxMNpN3WL9Kw==" spinCount="100000" sheet="1" objects="1" scenarios="1"/>
  <protectedRanges>
    <protectedRange sqref="I259:I262 I265" name="Raspon4_3"/>
    <protectedRange sqref="I263:I264" name="Raspon4_3_1"/>
  </protectedRanges>
  <mergeCells count="268">
    <mergeCell ref="A14:J14"/>
    <mergeCell ref="B15:D15"/>
    <mergeCell ref="B16:D16"/>
    <mergeCell ref="B17:D17"/>
    <mergeCell ref="A268:B268"/>
    <mergeCell ref="I268:J268"/>
    <mergeCell ref="A263:B264"/>
    <mergeCell ref="C264:J264"/>
    <mergeCell ref="H267:J267"/>
    <mergeCell ref="A267:C267"/>
    <mergeCell ref="A265:B265"/>
    <mergeCell ref="C265:J265"/>
    <mergeCell ref="C263:J263"/>
    <mergeCell ref="A261:I261"/>
    <mergeCell ref="A262:B262"/>
    <mergeCell ref="C262:J262"/>
    <mergeCell ref="A260:I260"/>
    <mergeCell ref="A259:I259"/>
    <mergeCell ref="B258:D258"/>
    <mergeCell ref="B256:D256"/>
    <mergeCell ref="B254:D254"/>
    <mergeCell ref="B255:D255"/>
    <mergeCell ref="B42:D42"/>
    <mergeCell ref="B146:D146"/>
    <mergeCell ref="B147:D147"/>
    <mergeCell ref="B244:D244"/>
    <mergeCell ref="J12:J13"/>
    <mergeCell ref="F12:H12"/>
    <mergeCell ref="A7:C7"/>
    <mergeCell ref="A9:J9"/>
    <mergeCell ref="A10:J10"/>
    <mergeCell ref="A12:A13"/>
    <mergeCell ref="B12:D13"/>
    <mergeCell ref="E12:E13"/>
    <mergeCell ref="I12:I13"/>
    <mergeCell ref="B27:D27"/>
    <mergeCell ref="B28:D28"/>
    <mergeCell ref="B29:D29"/>
    <mergeCell ref="B30:D30"/>
    <mergeCell ref="B31:D31"/>
    <mergeCell ref="B32:D32"/>
    <mergeCell ref="B36:D36"/>
    <mergeCell ref="B37:D37"/>
    <mergeCell ref="B38:D38"/>
    <mergeCell ref="B34:D34"/>
    <mergeCell ref="B35:D35"/>
    <mergeCell ref="B18:D18"/>
    <mergeCell ref="B19:D19"/>
    <mergeCell ref="B20:D20"/>
    <mergeCell ref="B21:D21"/>
    <mergeCell ref="B22:D22"/>
    <mergeCell ref="B23:D23"/>
    <mergeCell ref="B24:D24"/>
    <mergeCell ref="B25:D25"/>
    <mergeCell ref="B26:D26"/>
    <mergeCell ref="B134:D134"/>
    <mergeCell ref="B135:D135"/>
    <mergeCell ref="B136:D136"/>
    <mergeCell ref="B137:D137"/>
    <mergeCell ref="B33:D33"/>
    <mergeCell ref="B139:D139"/>
    <mergeCell ref="B140:D140"/>
    <mergeCell ref="B141:D141"/>
    <mergeCell ref="B142:D142"/>
    <mergeCell ref="B138:D138"/>
    <mergeCell ref="B98:D98"/>
    <mergeCell ref="B99:D99"/>
    <mergeCell ref="B100:D100"/>
    <mergeCell ref="B101:D101"/>
    <mergeCell ref="B102:D102"/>
    <mergeCell ref="B103:D103"/>
    <mergeCell ref="B104:D104"/>
    <mergeCell ref="B105:D105"/>
    <mergeCell ref="B106:D106"/>
    <mergeCell ref="B107:D107"/>
    <mergeCell ref="B41:D41"/>
    <mergeCell ref="B39:D39"/>
    <mergeCell ref="B40:D40"/>
    <mergeCell ref="B125:D125"/>
    <mergeCell ref="B126:D126"/>
    <mergeCell ref="B127:D127"/>
    <mergeCell ref="B128:D128"/>
    <mergeCell ref="B129:D129"/>
    <mergeCell ref="B130:D130"/>
    <mergeCell ref="B131:D131"/>
    <mergeCell ref="B132:D132"/>
    <mergeCell ref="B133:D133"/>
    <mergeCell ref="B52:D52"/>
    <mergeCell ref="B53:D53"/>
    <mergeCell ref="B54:D54"/>
    <mergeCell ref="B55:D55"/>
    <mergeCell ref="B56:D56"/>
    <mergeCell ref="B118:D118"/>
    <mergeCell ref="B119:D119"/>
    <mergeCell ref="B120:D120"/>
    <mergeCell ref="B121:D121"/>
    <mergeCell ref="B113:D113"/>
    <mergeCell ref="B114:D114"/>
    <mergeCell ref="B115:D115"/>
    <mergeCell ref="B116:D116"/>
    <mergeCell ref="B117:D117"/>
    <mergeCell ref="B108:D108"/>
    <mergeCell ref="B109:D109"/>
    <mergeCell ref="B110:D110"/>
    <mergeCell ref="B111:D111"/>
    <mergeCell ref="B112:D112"/>
    <mergeCell ref="B43:D43"/>
    <mergeCell ref="B44:D44"/>
    <mergeCell ref="B45:D45"/>
    <mergeCell ref="B46:D46"/>
    <mergeCell ref="B47:D47"/>
    <mergeCell ref="B48:D48"/>
    <mergeCell ref="B49:D49"/>
    <mergeCell ref="B50:D50"/>
    <mergeCell ref="B51:D51"/>
    <mergeCell ref="B62:D62"/>
    <mergeCell ref="B63:D63"/>
    <mergeCell ref="B64:D64"/>
    <mergeCell ref="B65:D65"/>
    <mergeCell ref="B66:D66"/>
    <mergeCell ref="B57:D57"/>
    <mergeCell ref="B58:D58"/>
    <mergeCell ref="B59:D59"/>
    <mergeCell ref="B60:D60"/>
    <mergeCell ref="B61:D61"/>
    <mergeCell ref="B72:D72"/>
    <mergeCell ref="B73:D73"/>
    <mergeCell ref="B74:D74"/>
    <mergeCell ref="B75:D75"/>
    <mergeCell ref="B76:D76"/>
    <mergeCell ref="B67:D67"/>
    <mergeCell ref="B68:D68"/>
    <mergeCell ref="B69:D69"/>
    <mergeCell ref="B70:D70"/>
    <mergeCell ref="B71:D71"/>
    <mergeCell ref="B82:D82"/>
    <mergeCell ref="B83:D83"/>
    <mergeCell ref="B84:D84"/>
    <mergeCell ref="B85:D85"/>
    <mergeCell ref="B86:D86"/>
    <mergeCell ref="B77:D77"/>
    <mergeCell ref="B78:D78"/>
    <mergeCell ref="B79:D79"/>
    <mergeCell ref="B80:D80"/>
    <mergeCell ref="B81:D81"/>
    <mergeCell ref="B92:D92"/>
    <mergeCell ref="B93:D93"/>
    <mergeCell ref="B94:D94"/>
    <mergeCell ref="B95:D95"/>
    <mergeCell ref="B96:D96"/>
    <mergeCell ref="B87:D87"/>
    <mergeCell ref="B88:D88"/>
    <mergeCell ref="B89:D89"/>
    <mergeCell ref="B90:D90"/>
    <mergeCell ref="B91:D91"/>
    <mergeCell ref="B192:D192"/>
    <mergeCell ref="B193:D193"/>
    <mergeCell ref="B97:D97"/>
    <mergeCell ref="B215:D215"/>
    <mergeCell ref="B216:D216"/>
    <mergeCell ref="B217:D217"/>
    <mergeCell ref="B243:D243"/>
    <mergeCell ref="B208:D208"/>
    <mergeCell ref="B209:D209"/>
    <mergeCell ref="B210:D210"/>
    <mergeCell ref="B211:D211"/>
    <mergeCell ref="B212:D212"/>
    <mergeCell ref="B213:D213"/>
    <mergeCell ref="B214:D214"/>
    <mergeCell ref="B176:D176"/>
    <mergeCell ref="B178:D178"/>
    <mergeCell ref="B179:D179"/>
    <mergeCell ref="B180:D180"/>
    <mergeCell ref="B123:D123"/>
    <mergeCell ref="B124:D124"/>
    <mergeCell ref="B122:D122"/>
    <mergeCell ref="B143:D143"/>
    <mergeCell ref="B144:D144"/>
    <mergeCell ref="B145:D145"/>
    <mergeCell ref="B183:D183"/>
    <mergeCell ref="B184:D184"/>
    <mergeCell ref="B185:D185"/>
    <mergeCell ref="B186:D186"/>
    <mergeCell ref="B187:D187"/>
    <mergeCell ref="B188:D188"/>
    <mergeCell ref="B189:D189"/>
    <mergeCell ref="B190:D190"/>
    <mergeCell ref="B191:D191"/>
    <mergeCell ref="B153:D153"/>
    <mergeCell ref="B154:D154"/>
    <mergeCell ref="B155:D155"/>
    <mergeCell ref="B156:D156"/>
    <mergeCell ref="B157:D157"/>
    <mergeCell ref="B148:D148"/>
    <mergeCell ref="B149:D149"/>
    <mergeCell ref="B150:D150"/>
    <mergeCell ref="B151:D151"/>
    <mergeCell ref="B152:D152"/>
    <mergeCell ref="B163:D163"/>
    <mergeCell ref="B164:D164"/>
    <mergeCell ref="B165:D165"/>
    <mergeCell ref="B166:D166"/>
    <mergeCell ref="B167:D167"/>
    <mergeCell ref="B158:D158"/>
    <mergeCell ref="B159:D159"/>
    <mergeCell ref="B160:D160"/>
    <mergeCell ref="B161:D161"/>
    <mergeCell ref="B162:D162"/>
    <mergeCell ref="B173:D173"/>
    <mergeCell ref="B174:D174"/>
    <mergeCell ref="B175:D175"/>
    <mergeCell ref="A177:J177"/>
    <mergeCell ref="B182:D182"/>
    <mergeCell ref="B168:D168"/>
    <mergeCell ref="B169:D169"/>
    <mergeCell ref="B170:D170"/>
    <mergeCell ref="B171:D171"/>
    <mergeCell ref="B172:D172"/>
    <mergeCell ref="B181:D181"/>
    <mergeCell ref="B238:D238"/>
    <mergeCell ref="B239:D239"/>
    <mergeCell ref="B240:D240"/>
    <mergeCell ref="B241:D241"/>
    <mergeCell ref="B242:D242"/>
    <mergeCell ref="B194:D194"/>
    <mergeCell ref="B195:D195"/>
    <mergeCell ref="B197:D197"/>
    <mergeCell ref="B198:D198"/>
    <mergeCell ref="A196:J196"/>
    <mergeCell ref="B203:D203"/>
    <mergeCell ref="B204:D204"/>
    <mergeCell ref="B205:D205"/>
    <mergeCell ref="B206:D206"/>
    <mergeCell ref="B207:D207"/>
    <mergeCell ref="B199:D199"/>
    <mergeCell ref="B200:D200"/>
    <mergeCell ref="B201:D201"/>
    <mergeCell ref="B202:D202"/>
    <mergeCell ref="B233:D233"/>
    <mergeCell ref="B234:D234"/>
    <mergeCell ref="B235:D235"/>
    <mergeCell ref="B236:D236"/>
    <mergeCell ref="B237:D237"/>
    <mergeCell ref="B228:D228"/>
    <mergeCell ref="B229:D229"/>
    <mergeCell ref="B230:D230"/>
    <mergeCell ref="B231:D231"/>
    <mergeCell ref="B232:D232"/>
    <mergeCell ref="B223:D223"/>
    <mergeCell ref="B224:D224"/>
    <mergeCell ref="B225:D225"/>
    <mergeCell ref="B226:D226"/>
    <mergeCell ref="B227:D227"/>
    <mergeCell ref="B218:D218"/>
    <mergeCell ref="B219:D219"/>
    <mergeCell ref="B220:D220"/>
    <mergeCell ref="B221:D221"/>
    <mergeCell ref="B222:D222"/>
    <mergeCell ref="A257:J257"/>
    <mergeCell ref="B251:D251"/>
    <mergeCell ref="B252:D252"/>
    <mergeCell ref="B253:D253"/>
    <mergeCell ref="B245:D245"/>
    <mergeCell ref="B246:D246"/>
    <mergeCell ref="B247:D247"/>
    <mergeCell ref="B248:D248"/>
    <mergeCell ref="B249:D249"/>
    <mergeCell ref="B250:D250"/>
  </mergeCells>
  <pageMargins left="0.7" right="0.7" top="0.75" bottom="0.75" header="0.3" footer="0.3"/>
  <pageSetup paperSize="9" scale="7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Radni listovi</vt:lpstr>
      </vt:variant>
      <vt:variant>
        <vt:i4>3</vt:i4>
      </vt:variant>
    </vt:vector>
  </HeadingPairs>
  <TitlesOfParts>
    <vt:vector size="3" baseType="lpstr">
      <vt:lpstr>Poziv na dostavu ponude</vt:lpstr>
      <vt:lpstr>Privitak 1.</vt:lpstr>
      <vt:lpstr>Privitak 2.</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Vedran Kruljac</dc:creator>
  <cp:lastModifiedBy>vkruljac</cp:lastModifiedBy>
  <cp:lastPrinted>2024-12-10T11:21:38Z</cp:lastPrinted>
  <dcterms:created xsi:type="dcterms:W3CDTF">2015-01-15T09:53:58Z</dcterms:created>
  <dcterms:modified xsi:type="dcterms:W3CDTF">2024-12-10T11:40:56Z</dcterms:modified>
</cp:coreProperties>
</file>