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shutinec\Desktop\Simona\04 JEDNOSTAVNE NABAVE\406-01-23-01-24 Razni kemijski proizvodi za sestrinstvo i prehrambenu tehnologiju\"/>
    </mc:Choice>
  </mc:AlternateContent>
  <xr:revisionPtr revIDLastSave="0" documentId="13_ncr:1_{5F8D0ADE-6547-410F-A46D-95694B1C800C}" xr6:coauthVersionLast="37" xr6:coauthVersionMax="37" xr10:uidLastSave="{00000000-0000-0000-0000-000000000000}"/>
  <bookViews>
    <workbookView xWindow="0" yWindow="0" windowWidth="13935" windowHeight="11565" xr2:uid="{00000000-000D-0000-FFFF-FFFF00000000}"/>
  </bookViews>
  <sheets>
    <sheet name="Poziv na dostavu ponude" sheetId="1" r:id="rId1"/>
    <sheet name="Privitak 1." sheetId="15" r:id="rId2"/>
    <sheet name="Privitak 2." sheetId="13" r:id="rId3"/>
  </sheets>
  <calcPr calcId="179021"/>
</workbook>
</file>

<file path=xl/calcChain.xml><?xml version="1.0" encoding="utf-8"?>
<calcChain xmlns="http://schemas.openxmlformats.org/spreadsheetml/2006/main">
  <c r="J255" i="13" l="1"/>
  <c r="J256" i="13"/>
  <c r="J254" i="13"/>
  <c r="H255" i="13"/>
  <c r="H256" i="13"/>
  <c r="H254" i="13"/>
  <c r="J214" i="13"/>
  <c r="J215" i="13"/>
  <c r="J216" i="13"/>
  <c r="J217" i="13"/>
  <c r="J218" i="13"/>
  <c r="J219" i="13"/>
  <c r="J220" i="13"/>
  <c r="J221" i="13"/>
  <c r="J222" i="13"/>
  <c r="J223" i="13"/>
  <c r="J224" i="13"/>
  <c r="J225" i="13"/>
  <c r="J226" i="13"/>
  <c r="J227" i="13"/>
  <c r="J228" i="13"/>
  <c r="J229" i="13"/>
  <c r="J230" i="13"/>
  <c r="J231" i="13"/>
  <c r="J232" i="13"/>
  <c r="J233" i="13"/>
  <c r="J234" i="13"/>
  <c r="J235" i="13"/>
  <c r="J236" i="13"/>
  <c r="J237" i="13"/>
  <c r="J238" i="13"/>
  <c r="J239" i="13"/>
  <c r="J240" i="13"/>
  <c r="J241" i="13"/>
  <c r="J242" i="13"/>
  <c r="J243" i="13"/>
  <c r="J244" i="13"/>
  <c r="J245" i="13"/>
  <c r="J246" i="13"/>
  <c r="J247" i="13"/>
  <c r="J248" i="13"/>
  <c r="J249" i="13"/>
  <c r="J250" i="13"/>
  <c r="J251" i="13"/>
  <c r="J252" i="13"/>
  <c r="J213" i="13"/>
  <c r="H214" i="13"/>
  <c r="H215" i="13"/>
  <c r="H216" i="13"/>
  <c r="H217" i="13"/>
  <c r="H218" i="13"/>
  <c r="H219" i="13"/>
  <c r="H220" i="13"/>
  <c r="H221" i="13"/>
  <c r="H222" i="13"/>
  <c r="H223" i="13"/>
  <c r="H224" i="13"/>
  <c r="H225" i="13"/>
  <c r="H226" i="13"/>
  <c r="H227" i="13"/>
  <c r="H228" i="13"/>
  <c r="H229" i="13"/>
  <c r="H230" i="13"/>
  <c r="H231" i="13"/>
  <c r="H232" i="13"/>
  <c r="H233" i="13"/>
  <c r="H234" i="13"/>
  <c r="H235" i="13"/>
  <c r="H236" i="13"/>
  <c r="H237" i="13"/>
  <c r="H238" i="13"/>
  <c r="H239" i="13"/>
  <c r="H240" i="13"/>
  <c r="H241" i="13"/>
  <c r="H242" i="13"/>
  <c r="H243" i="13"/>
  <c r="H244" i="13"/>
  <c r="H245" i="13"/>
  <c r="H246" i="13"/>
  <c r="H247" i="13"/>
  <c r="H248" i="13"/>
  <c r="H249" i="13"/>
  <c r="H250" i="13"/>
  <c r="H251" i="13"/>
  <c r="H252" i="13"/>
  <c r="H213" i="13"/>
  <c r="J195" i="13"/>
  <c r="J200" i="13"/>
  <c r="J201" i="13"/>
  <c r="J206" i="13"/>
  <c r="H195" i="13"/>
  <c r="H196" i="13"/>
  <c r="J196" i="13" s="1"/>
  <c r="H197" i="13"/>
  <c r="J197" i="13" s="1"/>
  <c r="H198" i="13"/>
  <c r="J198" i="13" s="1"/>
  <c r="H199" i="13"/>
  <c r="J199" i="13" s="1"/>
  <c r="H200" i="13"/>
  <c r="H201" i="13"/>
  <c r="H202" i="13"/>
  <c r="J202" i="13" s="1"/>
  <c r="H203" i="13"/>
  <c r="J203" i="13" s="1"/>
  <c r="H204" i="13"/>
  <c r="J204" i="13" s="1"/>
  <c r="H205" i="13"/>
  <c r="J205" i="13" s="1"/>
  <c r="H206" i="13"/>
  <c r="H207" i="13"/>
  <c r="J207" i="13" s="1"/>
  <c r="H208" i="13"/>
  <c r="J208" i="13" s="1"/>
  <c r="H209" i="13"/>
  <c r="J209" i="13" s="1"/>
  <c r="H210" i="13"/>
  <c r="J210" i="13" s="1"/>
  <c r="H211" i="13"/>
  <c r="J211" i="13" s="1"/>
  <c r="H194" i="13"/>
  <c r="J194" i="13" s="1"/>
  <c r="J19" i="13"/>
  <c r="J20" i="13"/>
  <c r="J25" i="13"/>
  <c r="J26" i="13"/>
  <c r="J31" i="13"/>
  <c r="J32" i="13"/>
  <c r="J37" i="13"/>
  <c r="J38" i="13"/>
  <c r="J43" i="13"/>
  <c r="J44" i="13"/>
  <c r="J49" i="13"/>
  <c r="J50" i="13"/>
  <c r="J55" i="13"/>
  <c r="J56" i="13"/>
  <c r="J61" i="13"/>
  <c r="J62" i="13"/>
  <c r="J67" i="13"/>
  <c r="J68" i="13"/>
  <c r="J73" i="13"/>
  <c r="J74" i="13"/>
  <c r="J79" i="13"/>
  <c r="J80" i="13"/>
  <c r="J81" i="13"/>
  <c r="J85" i="13"/>
  <c r="J86" i="13"/>
  <c r="J91" i="13"/>
  <c r="J92" i="13"/>
  <c r="J93" i="13"/>
  <c r="J97" i="13"/>
  <c r="J98" i="13"/>
  <c r="J103" i="13"/>
  <c r="J104" i="13"/>
  <c r="J105" i="13"/>
  <c r="J109" i="13"/>
  <c r="J110" i="13"/>
  <c r="J115" i="13"/>
  <c r="J116" i="13"/>
  <c r="J117" i="13"/>
  <c r="J121" i="13"/>
  <c r="J122" i="13"/>
  <c r="J127" i="13"/>
  <c r="J128" i="13"/>
  <c r="J129" i="13"/>
  <c r="J133" i="13"/>
  <c r="J134" i="13"/>
  <c r="J139" i="13"/>
  <c r="J140" i="13"/>
  <c r="J141" i="13"/>
  <c r="J145" i="13"/>
  <c r="J146" i="13"/>
  <c r="J151" i="13"/>
  <c r="J152" i="13"/>
  <c r="J153" i="13"/>
  <c r="J157" i="13"/>
  <c r="J158" i="13"/>
  <c r="J163" i="13"/>
  <c r="J164" i="13"/>
  <c r="J165" i="13"/>
  <c r="J169" i="13"/>
  <c r="J170" i="13"/>
  <c r="J175" i="13"/>
  <c r="J176" i="13"/>
  <c r="J177" i="13"/>
  <c r="J181" i="13"/>
  <c r="J182" i="13"/>
  <c r="J183" i="13"/>
  <c r="J187" i="13"/>
  <c r="J188" i="13"/>
  <c r="J16" i="13"/>
  <c r="H17" i="13"/>
  <c r="J17" i="13" s="1"/>
  <c r="H18" i="13"/>
  <c r="J18" i="13" s="1"/>
  <c r="H19" i="13"/>
  <c r="H20" i="13"/>
  <c r="H21" i="13"/>
  <c r="J21" i="13" s="1"/>
  <c r="H22" i="13"/>
  <c r="J22" i="13" s="1"/>
  <c r="H23" i="13"/>
  <c r="J23" i="13" s="1"/>
  <c r="H24" i="13"/>
  <c r="J24" i="13" s="1"/>
  <c r="H25" i="13"/>
  <c r="H26" i="13"/>
  <c r="H27" i="13"/>
  <c r="J27" i="13" s="1"/>
  <c r="H28" i="13"/>
  <c r="J28" i="13" s="1"/>
  <c r="H29" i="13"/>
  <c r="J29" i="13" s="1"/>
  <c r="H30" i="13"/>
  <c r="J30" i="13" s="1"/>
  <c r="H31" i="13"/>
  <c r="H32" i="13"/>
  <c r="H33" i="13"/>
  <c r="J33" i="13" s="1"/>
  <c r="H34" i="13"/>
  <c r="J34" i="13" s="1"/>
  <c r="H35" i="13"/>
  <c r="J35" i="13" s="1"/>
  <c r="H36" i="13"/>
  <c r="J36" i="13" s="1"/>
  <c r="H37" i="13"/>
  <c r="H38" i="13"/>
  <c r="H39" i="13"/>
  <c r="J39" i="13" s="1"/>
  <c r="H40" i="13"/>
  <c r="J40" i="13" s="1"/>
  <c r="H41" i="13"/>
  <c r="J41" i="13" s="1"/>
  <c r="H42" i="13"/>
  <c r="J42" i="13" s="1"/>
  <c r="H43" i="13"/>
  <c r="H44" i="13"/>
  <c r="H45" i="13"/>
  <c r="J45" i="13" s="1"/>
  <c r="H46" i="13"/>
  <c r="J46" i="13" s="1"/>
  <c r="H47" i="13"/>
  <c r="J47" i="13" s="1"/>
  <c r="H48" i="13"/>
  <c r="J48" i="13" s="1"/>
  <c r="H49" i="13"/>
  <c r="H50" i="13"/>
  <c r="H51" i="13"/>
  <c r="J51" i="13" s="1"/>
  <c r="H52" i="13"/>
  <c r="J52" i="13" s="1"/>
  <c r="H53" i="13"/>
  <c r="J53" i="13" s="1"/>
  <c r="H54" i="13"/>
  <c r="J54" i="13" s="1"/>
  <c r="H55" i="13"/>
  <c r="H56" i="13"/>
  <c r="H57" i="13"/>
  <c r="J57" i="13" s="1"/>
  <c r="H58" i="13"/>
  <c r="J58" i="13" s="1"/>
  <c r="H59" i="13"/>
  <c r="J59" i="13" s="1"/>
  <c r="H60" i="13"/>
  <c r="J60" i="13" s="1"/>
  <c r="H61" i="13"/>
  <c r="H62" i="13"/>
  <c r="H63" i="13"/>
  <c r="J63" i="13" s="1"/>
  <c r="H64" i="13"/>
  <c r="J64" i="13" s="1"/>
  <c r="H65" i="13"/>
  <c r="J65" i="13" s="1"/>
  <c r="H66" i="13"/>
  <c r="J66" i="13" s="1"/>
  <c r="H67" i="13"/>
  <c r="H68" i="13"/>
  <c r="H69" i="13"/>
  <c r="J69" i="13" s="1"/>
  <c r="H70" i="13"/>
  <c r="J70" i="13" s="1"/>
  <c r="H71" i="13"/>
  <c r="J71" i="13" s="1"/>
  <c r="H72" i="13"/>
  <c r="J72" i="13" s="1"/>
  <c r="H73" i="13"/>
  <c r="H74" i="13"/>
  <c r="H75" i="13"/>
  <c r="J75" i="13" s="1"/>
  <c r="H76" i="13"/>
  <c r="J76" i="13" s="1"/>
  <c r="H77" i="13"/>
  <c r="J77" i="13" s="1"/>
  <c r="H78" i="13"/>
  <c r="J78" i="13" s="1"/>
  <c r="H79" i="13"/>
  <c r="H80" i="13"/>
  <c r="H81" i="13"/>
  <c r="H82" i="13"/>
  <c r="J82" i="13" s="1"/>
  <c r="H83" i="13"/>
  <c r="J83" i="13" s="1"/>
  <c r="H84" i="13"/>
  <c r="J84" i="13" s="1"/>
  <c r="H85" i="13"/>
  <c r="H86" i="13"/>
  <c r="H87" i="13"/>
  <c r="J87" i="13" s="1"/>
  <c r="H88" i="13"/>
  <c r="J88" i="13" s="1"/>
  <c r="H89" i="13"/>
  <c r="J89" i="13" s="1"/>
  <c r="H90" i="13"/>
  <c r="J90" i="13" s="1"/>
  <c r="H91" i="13"/>
  <c r="H92" i="13"/>
  <c r="H93" i="13"/>
  <c r="H94" i="13"/>
  <c r="J94" i="13" s="1"/>
  <c r="H95" i="13"/>
  <c r="J95" i="13" s="1"/>
  <c r="H96" i="13"/>
  <c r="J96" i="13" s="1"/>
  <c r="H97" i="13"/>
  <c r="H98" i="13"/>
  <c r="H99" i="13"/>
  <c r="J99" i="13" s="1"/>
  <c r="H100" i="13"/>
  <c r="J100" i="13" s="1"/>
  <c r="H101" i="13"/>
  <c r="J101" i="13" s="1"/>
  <c r="H102" i="13"/>
  <c r="J102" i="13" s="1"/>
  <c r="H103" i="13"/>
  <c r="H104" i="13"/>
  <c r="H105" i="13"/>
  <c r="H106" i="13"/>
  <c r="J106" i="13" s="1"/>
  <c r="H107" i="13"/>
  <c r="J107" i="13" s="1"/>
  <c r="H108" i="13"/>
  <c r="J108" i="13" s="1"/>
  <c r="H109" i="13"/>
  <c r="H110" i="13"/>
  <c r="H111" i="13"/>
  <c r="J111" i="13" s="1"/>
  <c r="H112" i="13"/>
  <c r="J112" i="13" s="1"/>
  <c r="H113" i="13"/>
  <c r="J113" i="13" s="1"/>
  <c r="H114" i="13"/>
  <c r="J114" i="13" s="1"/>
  <c r="H115" i="13"/>
  <c r="H116" i="13"/>
  <c r="H117" i="13"/>
  <c r="H118" i="13"/>
  <c r="J118" i="13" s="1"/>
  <c r="H119" i="13"/>
  <c r="J119" i="13" s="1"/>
  <c r="H120" i="13"/>
  <c r="J120" i="13" s="1"/>
  <c r="H121" i="13"/>
  <c r="H122" i="13"/>
  <c r="H123" i="13"/>
  <c r="J123" i="13" s="1"/>
  <c r="H124" i="13"/>
  <c r="J124" i="13" s="1"/>
  <c r="H125" i="13"/>
  <c r="J125" i="13" s="1"/>
  <c r="H126" i="13"/>
  <c r="J126" i="13" s="1"/>
  <c r="H127" i="13"/>
  <c r="H128" i="13"/>
  <c r="H129" i="13"/>
  <c r="H130" i="13"/>
  <c r="J130" i="13" s="1"/>
  <c r="H131" i="13"/>
  <c r="J131" i="13" s="1"/>
  <c r="H132" i="13"/>
  <c r="J132" i="13" s="1"/>
  <c r="H133" i="13"/>
  <c r="H134" i="13"/>
  <c r="H135" i="13"/>
  <c r="J135" i="13" s="1"/>
  <c r="H136" i="13"/>
  <c r="J136" i="13" s="1"/>
  <c r="H137" i="13"/>
  <c r="J137" i="13" s="1"/>
  <c r="H138" i="13"/>
  <c r="J138" i="13" s="1"/>
  <c r="H139" i="13"/>
  <c r="H140" i="13"/>
  <c r="H141" i="13"/>
  <c r="H142" i="13"/>
  <c r="J142" i="13" s="1"/>
  <c r="H143" i="13"/>
  <c r="J143" i="13" s="1"/>
  <c r="H144" i="13"/>
  <c r="J144" i="13" s="1"/>
  <c r="H145" i="13"/>
  <c r="H146" i="13"/>
  <c r="H147" i="13"/>
  <c r="J147" i="13" s="1"/>
  <c r="H148" i="13"/>
  <c r="J148" i="13" s="1"/>
  <c r="H149" i="13"/>
  <c r="J149" i="13" s="1"/>
  <c r="H150" i="13"/>
  <c r="J150" i="13" s="1"/>
  <c r="H151" i="13"/>
  <c r="H152" i="13"/>
  <c r="H153" i="13"/>
  <c r="H154" i="13"/>
  <c r="J154" i="13" s="1"/>
  <c r="H155" i="13"/>
  <c r="J155" i="13" s="1"/>
  <c r="H156" i="13"/>
  <c r="J156" i="13" s="1"/>
  <c r="H157" i="13"/>
  <c r="H158" i="13"/>
  <c r="H159" i="13"/>
  <c r="J159" i="13" s="1"/>
  <c r="H160" i="13"/>
  <c r="J160" i="13" s="1"/>
  <c r="H161" i="13"/>
  <c r="J161" i="13" s="1"/>
  <c r="H162" i="13"/>
  <c r="J162" i="13" s="1"/>
  <c r="H163" i="13"/>
  <c r="H164" i="13"/>
  <c r="H165" i="13"/>
  <c r="H166" i="13"/>
  <c r="J166" i="13" s="1"/>
  <c r="H167" i="13"/>
  <c r="J167" i="13" s="1"/>
  <c r="H168" i="13"/>
  <c r="J168" i="13" s="1"/>
  <c r="H169" i="13"/>
  <c r="H170" i="13"/>
  <c r="H171" i="13"/>
  <c r="J171" i="13" s="1"/>
  <c r="H172" i="13"/>
  <c r="J172" i="13" s="1"/>
  <c r="H173" i="13"/>
  <c r="J173" i="13" s="1"/>
  <c r="H174" i="13"/>
  <c r="J174" i="13" s="1"/>
  <c r="H175" i="13"/>
  <c r="H176" i="13"/>
  <c r="H177" i="13"/>
  <c r="H178" i="13"/>
  <c r="J178" i="13" s="1"/>
  <c r="H179" i="13"/>
  <c r="J179" i="13" s="1"/>
  <c r="H180" i="13"/>
  <c r="J180" i="13" s="1"/>
  <c r="H181" i="13"/>
  <c r="H182" i="13"/>
  <c r="H183" i="13"/>
  <c r="H184" i="13"/>
  <c r="J184" i="13" s="1"/>
  <c r="H185" i="13"/>
  <c r="J185" i="13" s="1"/>
  <c r="H186" i="13"/>
  <c r="J186" i="13" s="1"/>
  <c r="H187" i="13"/>
  <c r="H188" i="13"/>
  <c r="H189" i="13"/>
  <c r="J189" i="13" s="1"/>
  <c r="H190" i="13"/>
  <c r="J190" i="13" s="1"/>
  <c r="H191" i="13"/>
  <c r="J191" i="13" s="1"/>
  <c r="H192" i="13"/>
  <c r="J192" i="13" s="1"/>
  <c r="H16" i="13"/>
  <c r="J257" i="13" l="1"/>
  <c r="J259" i="13" s="1"/>
  <c r="B43" i="15"/>
</calcChain>
</file>

<file path=xl/sharedStrings.xml><?xml version="1.0" encoding="utf-8"?>
<sst xmlns="http://schemas.openxmlformats.org/spreadsheetml/2006/main" count="1071" uniqueCount="666">
  <si>
    <t>1.</t>
  </si>
  <si>
    <t>Naziv:</t>
  </si>
  <si>
    <t>Sjedište:</t>
  </si>
  <si>
    <t>Tel:</t>
  </si>
  <si>
    <t>PONUDITELJ</t>
  </si>
  <si>
    <t>Adresa za dostavu pošte:</t>
  </si>
  <si>
    <t>OIB ili nacionalni identifikacijski br:</t>
  </si>
  <si>
    <t>Je li u sustavu PDV-a:</t>
  </si>
  <si>
    <t>Kontakt osoba:</t>
  </si>
  <si>
    <t>Naziv zajednice ponuditelja čiji je član:</t>
  </si>
  <si>
    <t>Član zajednice ponuditelja koji je ovlašten za komunikaciju s naručiteljicom:</t>
  </si>
  <si>
    <t>PODIZVODITELJ</t>
  </si>
  <si>
    <t>Predmet:</t>
  </si>
  <si>
    <t>Količina:</t>
  </si>
  <si>
    <t>Vrijednost:</t>
  </si>
  <si>
    <t>Mjesto isporuke:</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</si>
  <si>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</si>
  <si>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</si>
  <si>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</si>
  <si>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</si>
  <si>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</si>
  <si>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</si>
  <si>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</si>
  <si>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</si>
  <si>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</si>
  <si>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</si>
  <si>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</si>
  <si>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</si>
  <si>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JEDINICA MJERE</t>
  </si>
  <si>
    <t>POZIV NA DOSTAVU PONUDE</t>
  </si>
  <si>
    <t>Poštovani,</t>
  </si>
  <si>
    <t>BR.</t>
  </si>
  <si>
    <t>STAVKA</t>
  </si>
  <si>
    <t>Postotni dio ugovora koji se daje u podugovor:</t>
  </si>
  <si>
    <t>cijena je nepromjenjiva za cijelo vrijeme trajanja ugovora</t>
  </si>
  <si>
    <t>NARUČITELJ</t>
  </si>
  <si>
    <t>Sveučilište Sjever</t>
  </si>
  <si>
    <t>Trg Dr. Žarka Dolinara 1, 48000 Koprivnica</t>
  </si>
  <si>
    <t>IBAN:</t>
  </si>
  <si>
    <t>E-mail adresa:</t>
  </si>
  <si>
    <t>Evidencijski broj Plana nabave:</t>
  </si>
  <si>
    <t>IZNOS PDV-A:</t>
  </si>
  <si>
    <t>Rok isporuke:</t>
  </si>
  <si>
    <r>
      <t>Simona Hutinec, mag.oec.</t>
    </r>
    <r>
      <rPr>
        <sz val="9"/>
        <rFont val="UniN Reg"/>
        <family val="3"/>
      </rPr>
      <t>, v. r.</t>
    </r>
  </si>
  <si>
    <r>
      <t>Sandra Sever</t>
    </r>
    <r>
      <rPr>
        <sz val="9"/>
        <rFont val="UniN Reg"/>
        <family val="3"/>
      </rPr>
      <t>, v. r.</t>
    </r>
  </si>
  <si>
    <t>Ponuda se sastoji od ispunjenih otključanih ružičastih ćelija Ponudbenog lista i Troškovnika u Microsoft Excelu iz privitka ovog Poziva.</t>
  </si>
  <si>
    <r>
      <t xml:space="preserve">Kako bi štetu prouzročenu neispunjenjem ili neurednim ispunjenjem ugovora od strane isporučitelja, nakon pisanog upozorenja, naručitelj naknadio iz jamstva, ako vrijednost ugovora bez PDV-a bude iznosila najmanje </t>
    </r>
    <r>
      <rPr>
        <u/>
        <sz val="9"/>
        <rFont val="UniN Reg"/>
        <family val="3"/>
      </rPr>
      <t>5.000.00 €</t>
    </r>
    <r>
      <rPr>
        <sz val="9"/>
        <rFont val="UniN Reg"/>
        <family val="3"/>
      </rPr>
      <t>, u roku do 10 dana od sklapanja ugovora isporučitelj će dostaviti naručitelju jamstvo za uredno ispunjenje ugovora u iznosu od 10% ugovorene vrijednosti bez PDV-a u obliku:</t>
    </r>
  </si>
  <si>
    <t>Stručno povjerenstvo naručitelja:</t>
  </si>
  <si>
    <r>
      <t xml:space="preserve">1. </t>
    </r>
    <r>
      <rPr>
        <u/>
        <sz val="9"/>
        <rFont val="UniN Reg"/>
        <family val="3"/>
      </rPr>
      <t>https://www.unin.hr/category/javna_nabava/</t>
    </r>
  </si>
  <si>
    <t>PONUDBENI LIST</t>
  </si>
  <si>
    <t>Mjesto i datum sastavljanja ponude:</t>
  </si>
  <si>
    <t>Ime i prezime osobe ovlaštene za zastupanje:</t>
  </si>
  <si>
    <t>U cijenu ponude bez PDV-a moraju biti uračunati svi posebni porezi, trošarine, carine i ostali troškovi, ako postoje, te popusti.</t>
  </si>
  <si>
    <t>Dostaviti:</t>
  </si>
  <si>
    <t>do 60 dana od dana otvaranja ponuda</t>
  </si>
  <si>
    <t>UKUPNA CIJENA BEZ PDV-A:</t>
  </si>
  <si>
    <t>UKUPNA CIJENA S PDV-OM:</t>
  </si>
  <si>
    <t>2. bjanko zadužnice potvrđene kod javnog bilježnika, a</t>
  </si>
  <si>
    <t>naručitelj će vratiti isporučitelju nenaplaćeni dio jamstva u roku do najviše 40 dana duljem od isteka ugovorenog roka isporuke predmeta nabave uz zadržavanje preslike bjanko zadužnice.</t>
  </si>
  <si>
    <t>Ugovor se može izmijeniti tijekom njegovog trajanja bez provedbe nove nabave:</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</si>
  <si>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</si>
  <si>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</si>
  <si>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</si>
  <si>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</si>
  <si>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</si>
  <si>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</si>
  <si>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</si>
  <si>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</si>
  <si>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</si>
  <si>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</si>
  <si>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</si>
  <si>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</si>
  <si>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6. ako se izmjenom ne mijenja ekonomsku ravnotežu ugovora u korist ugovaratelja na način koji nije predviđen prvotnim ugovorom;</t>
  </si>
  <si>
    <t>7. ako se izmjenom ne povećava značajno opseg ugovora kao i</t>
  </si>
  <si>
    <t xml:space="preserve">8. ako novi ugovaratelj ne zamijeni onoga kojem je naručitelj prvotno dodijelio ugovor, izuzev u slučajevima iz t. 3-4, pri čemu ukupno povećanje cijene ne smije biti veće od 50% vrijednosti prvotnog ugovora i ukupna vrijednost ugovora bez PDV-a mora biti manja od praga javne nabave, a ako je učinjeno nekoliko uzastopnih izmjena, ograničenje do 50% vrijednosti prvotnog ugovora procjenjuje se na temelju neto ukupne vrijednosti svih uzastopnih izmjena. </t>
  </si>
  <si>
    <t>Jednakovrijedno:</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</si>
  <si>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</si>
  <si>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</si>
  <si>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</si>
  <si>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</si>
  <si>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</si>
  <si>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</si>
  <si>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</si>
  <si>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</si>
  <si>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</si>
  <si>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</si>
  <si>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</si>
  <si>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</si>
  <si>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</si>
  <si>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</si>
  <si>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</si>
  <si>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</si>
  <si>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</si>
  <si>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</si>
  <si>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</si>
  <si>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</si>
  <si>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</si>
  <si>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</si>
  <si>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</si>
  <si>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</si>
  <si>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</si>
  <si>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</si>
  <si>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</si>
  <si>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</si>
  <si>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</si>
  <si>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</si>
  <si>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</si>
  <si>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</si>
  <si>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</si>
  <si>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</si>
  <si>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</si>
  <si>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</si>
  <si>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</si>
  <si>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</si>
  <si>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</si>
  <si>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</si>
  <si>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Sveučilište Sjever, Sveučilišni centar Koprivnica, Trg dr. Žarka Dolinara 1, 48000 Koprivnica</t>
  </si>
  <si>
    <t>Nakon isteka roka za dostavu ponude, stručno povjerenstvo naručitelja za provedbu ove nabave pregledat će i ocijeniti ponudu. Ukoliko posljednje spremanje Ponudbenog lista i(li) Troškovnika neće biti obavljeno prije početka roka za dostavu ponude, ponuda će biti odbijena.</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</si>
  <si>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</si>
  <si>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</si>
  <si>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</si>
  <si>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</si>
  <si>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</si>
  <si>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</si>
  <si>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</si>
  <si>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</si>
  <si>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</si>
  <si>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</si>
  <si>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</si>
  <si>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</si>
  <si>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</si>
  <si>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</si>
  <si>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</si>
  <si>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</si>
  <si>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</si>
  <si>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</si>
  <si>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</si>
  <si>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</si>
  <si>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</si>
  <si>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</si>
  <si>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</si>
  <si>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</si>
  <si>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</si>
  <si>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</si>
  <si>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</si>
  <si>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</si>
  <si>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</si>
  <si>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</si>
  <si>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</si>
  <si>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</si>
  <si>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</si>
  <si>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</si>
  <si>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</si>
  <si>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</si>
  <si>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</si>
  <si>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</si>
  <si>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</si>
  <si>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UR. BROJ: 2186-0336-08/2-23-2</t>
  </si>
  <si>
    <t>• gospodarskim subjektima</t>
  </si>
  <si>
    <t>Rok plaćanja je do 15 dana od dana isporuke robe.</t>
  </si>
  <si>
    <r>
      <t>Vedran Kruljac, dipl. iur</t>
    </r>
    <r>
      <rPr>
        <sz val="9"/>
        <rFont val="UniN Reg"/>
        <family val="3"/>
      </rPr>
      <t>, v. r.</t>
    </r>
  </si>
  <si>
    <t>Privitak 1.</t>
  </si>
  <si>
    <r>
      <t xml:space="preserve">Privitak </t>
    </r>
    <r>
      <rPr>
        <sz val="9"/>
        <rFont val="UniN Reg"/>
        <family val="3"/>
      </rPr>
      <t>2.</t>
    </r>
  </si>
  <si>
    <r>
      <rPr>
        <sz val="9"/>
        <rFont val="UniN Reg"/>
        <family val="3"/>
      </rPr>
      <t>OKVIRNA KOLIČINA</t>
    </r>
  </si>
  <si>
    <r>
      <t xml:space="preserve">Sveučilište Sjever, Sveučilišni centar Varaždin, </t>
    </r>
    <r>
      <rPr>
        <sz val="9"/>
        <rFont val="UniN Reg"/>
        <family val="3"/>
      </rPr>
      <t>Odsjek za nabavu, Jurja Križanića 31b, 42000 Varaždin</t>
    </r>
  </si>
  <si>
    <r>
      <t xml:space="preserve">Povrat robe neodgovarajuće </t>
    </r>
    <r>
      <rPr>
        <sz val="9"/>
        <rFont val="UniN Reg"/>
        <family val="3"/>
      </rPr>
      <t>kvalitete:</t>
    </r>
  </si>
  <si>
    <r>
      <t xml:space="preserve">nakon zaprimanja, pregleda i zapisničkog utvrđivanja neodgovarajuće </t>
    </r>
    <r>
      <rPr>
        <sz val="9"/>
        <rFont val="UniN Reg"/>
        <family val="3"/>
      </rPr>
      <t>kvalitete odmah, a kod zapakirane robe, nakon otvaranja ambalaže</t>
    </r>
  </si>
  <si>
    <t>KLASA: 406-01/23-01/24</t>
  </si>
  <si>
    <t>KEMIKALIJE</t>
  </si>
  <si>
    <t>Titrival jod 0,01 M, p.a.</t>
  </si>
  <si>
    <t>Odjel za sestrinstvo</t>
  </si>
  <si>
    <t>Odjel za prehrambenu tehnologiju</t>
  </si>
  <si>
    <t>Ukupno</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</si>
  <si>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</si>
  <si>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</si>
  <si>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</si>
  <si>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</si>
  <si>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</si>
  <si>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</si>
  <si>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</si>
  <si>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</si>
  <si>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</si>
  <si>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</si>
  <si>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</si>
  <si>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</si>
  <si>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</si>
  <si>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</si>
  <si>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</si>
  <si>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</si>
  <si>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</si>
  <si>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</si>
  <si>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</si>
  <si>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</si>
  <si>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</si>
  <si>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</si>
  <si>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</si>
  <si>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</si>
  <si>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</si>
  <si>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</si>
  <si>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</si>
  <si>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</si>
  <si>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</si>
  <si>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</si>
  <si>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</si>
  <si>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</si>
  <si>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</si>
  <si>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</si>
  <si>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</si>
  <si>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</si>
  <si>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</si>
  <si>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</si>
  <si>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</si>
  <si>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</si>
  <si>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</si>
  <si>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</si>
  <si>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</si>
  <si>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</si>
  <si>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</si>
  <si>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</si>
  <si>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</si>
  <si>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</si>
  <si>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</si>
  <si>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</si>
  <si>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</si>
  <si>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</si>
  <si>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</si>
  <si>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</si>
  <si>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</si>
  <si>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</si>
  <si>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</si>
  <si>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</si>
  <si>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</si>
  <si>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</si>
  <si>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</si>
  <si>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</si>
  <si>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</si>
  <si>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</si>
  <si>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</si>
  <si>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</si>
  <si>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</si>
  <si>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</si>
  <si>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</si>
  <si>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</si>
  <si>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</si>
  <si>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</si>
  <si>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</si>
  <si>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</si>
  <si>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</si>
  <si>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</si>
  <si>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</si>
  <si>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</si>
  <si>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</si>
  <si>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</si>
  <si>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</si>
  <si>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</si>
  <si>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</si>
  <si>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</si>
  <si>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</si>
  <si>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</si>
  <si>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</si>
  <si>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</si>
  <si>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</si>
  <si>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</si>
  <si>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</si>
  <si>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</si>
  <si>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</si>
  <si>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</si>
  <si>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</si>
  <si>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</si>
  <si>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</si>
  <si>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</si>
  <si>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</si>
  <si>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</si>
  <si>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</si>
  <si>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</si>
  <si>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</si>
  <si>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</si>
  <si>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</si>
  <si>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</si>
  <si>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</si>
  <si>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</si>
  <si>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</si>
  <si>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</si>
  <si>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</si>
  <si>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</si>
  <si>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</si>
  <si>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</si>
  <si>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</si>
  <si>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</si>
  <si>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</si>
  <si>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</si>
  <si>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</si>
  <si>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</si>
  <si>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</si>
  <si>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</si>
  <si>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</si>
  <si>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</si>
  <si>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</si>
  <si>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</si>
  <si>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</si>
  <si>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</si>
  <si>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</si>
  <si>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</si>
  <si>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</si>
  <si>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</si>
  <si>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</si>
  <si>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</si>
  <si>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</si>
  <si>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</si>
  <si>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</si>
  <si>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</si>
  <si>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</si>
  <si>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</si>
  <si>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</si>
  <si>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</si>
  <si>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</si>
  <si>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</si>
  <si>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</si>
  <si>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pakiranje od 1 kg</t>
  </si>
  <si>
    <t>pakiranje od 1000 g</t>
  </si>
  <si>
    <t>pakiranje od 5 grama</t>
  </si>
  <si>
    <t>paketić za 1 L</t>
  </si>
  <si>
    <t>pakiranje od 1 L</t>
  </si>
  <si>
    <t xml:space="preserve"> pakiranje od 50 g</t>
  </si>
  <si>
    <t>pakiranje od 100 g</t>
  </si>
  <si>
    <t>pakiranje 50 g</t>
  </si>
  <si>
    <t>pakiranje od 5 mg</t>
  </si>
  <si>
    <t>pakiranje od 10 mg, s deklaracijom o točnoj odvazi pakiranja</t>
  </si>
  <si>
    <t>pakiranje od 50 mg</t>
  </si>
  <si>
    <t>pakiranje 50 mg</t>
  </si>
  <si>
    <t>pakiranje od 5 g</t>
  </si>
  <si>
    <t>pakiranje od 100 mg</t>
  </si>
  <si>
    <t>pakiranje od 10 mg</t>
  </si>
  <si>
    <t>pakiranje od 1 grama</t>
  </si>
  <si>
    <t>pakiranje od 1L</t>
  </si>
  <si>
    <t>pakiranje od 250 g</t>
  </si>
  <si>
    <t>pakiranje od 500 g</t>
  </si>
  <si>
    <t xml:space="preserve"> pakrianje od 250 g</t>
  </si>
  <si>
    <t>pakiranje od 2 grama</t>
  </si>
  <si>
    <t>pakiranje od 25 g</t>
  </si>
  <si>
    <t xml:space="preserve"> pakiranje od  250 g</t>
  </si>
  <si>
    <t>pakiranje od 200 g</t>
  </si>
  <si>
    <t>pakiranje od 100 mL</t>
  </si>
  <si>
    <t>pakiranje od 500g</t>
  </si>
  <si>
    <t>pakiranje od 10 g</t>
  </si>
  <si>
    <t>pakiranje od 20 mg</t>
  </si>
  <si>
    <t>pakiranje 20 mg</t>
  </si>
  <si>
    <t>pakiranje od 1 g</t>
  </si>
  <si>
    <t xml:space="preserve"> pakiranje od 1000 mg</t>
  </si>
  <si>
    <t xml:space="preserve">  pakiranje od 250 g</t>
  </si>
  <si>
    <t>pakiranje od 50 g</t>
  </si>
  <si>
    <t>pakiranje od 500 mL</t>
  </si>
  <si>
    <t xml:space="preserve">pakiranje od 1000 g </t>
  </si>
  <si>
    <t xml:space="preserve">pakiranje od 100 mL </t>
  </si>
  <si>
    <t>pakiranje od 35 g</t>
  </si>
  <si>
    <t xml:space="preserve">pakiranje od 25 g </t>
  </si>
  <si>
    <t xml:space="preserve">pakiranje od 250 g </t>
  </si>
  <si>
    <t>pakiranje 100 g</t>
  </si>
  <si>
    <t>pakiranje 1 L</t>
  </si>
  <si>
    <t>pakiranje 250 g</t>
  </si>
  <si>
    <t>pakiranje 1 kg</t>
  </si>
  <si>
    <t>pakiranje 1 kit (96 jažica)</t>
  </si>
  <si>
    <t>Silikagel za kolonsku kromatografiju</t>
  </si>
  <si>
    <t>Limunska kiselina monohidrat, p.a.</t>
  </si>
  <si>
    <t>Kalij jodid p.a.</t>
  </si>
  <si>
    <t xml:space="preserve">Pelargonidin-3-O-rutinoside chloride </t>
  </si>
  <si>
    <t>Pelargonidin 3-glukozid klorid referentna tvar</t>
  </si>
  <si>
    <t xml:space="preserve"> 4-hidroksibenzojeva kiselina</t>
  </si>
  <si>
    <t>4-Hidroksi-3-metoksicinaminska kiselina, mješavina izomera, analitički standard</t>
  </si>
  <si>
    <t xml:space="preserve"> Miricetin &gt;=96.0%, kristalni </t>
  </si>
  <si>
    <t>Kvercetin, farmaceutski sekundarni standard, slijediv do USP-a, Europska farmakopeja</t>
  </si>
  <si>
    <t>Octena kiselina, p.a.</t>
  </si>
  <si>
    <t>Natrijev nitrit, kristalni, p.a.</t>
  </si>
  <si>
    <t>Natrijev acetat trihidrat, p.a.</t>
  </si>
  <si>
    <t>Aluminij klorid heksahidrat p.a.</t>
  </si>
  <si>
    <t xml:space="preserve">Kalijev peroksodisulfat, p.a. </t>
  </si>
  <si>
    <t>Vanilin, p.a.</t>
  </si>
  <si>
    <t>L (+) Askorbinska kiselina, p.a.</t>
  </si>
  <si>
    <t>Di-natrijev hidrogen fosfat heptahidrat p.a.</t>
  </si>
  <si>
    <t>Kalijev jodid p.a.</t>
  </si>
  <si>
    <t xml:space="preserve">Amonijev tiocijanat p.a., </t>
  </si>
  <si>
    <t>Bakar (II) nitrat trihidrat, p.a.,</t>
  </si>
  <si>
    <t>Tween 20</t>
  </si>
  <si>
    <t>3,5- dinitrosalicilna kiselina, p.a.</t>
  </si>
  <si>
    <t>Natrij klorid, p.a.</t>
  </si>
  <si>
    <t>Škrob, topljiv, p.a.</t>
  </si>
  <si>
    <t>Kalijev natrijev tartarat tetrahidrat p.a.</t>
  </si>
  <si>
    <t>D-maltoza monohidrat, p.a</t>
  </si>
  <si>
    <t>4-Nitrofenol, p.a.</t>
  </si>
  <si>
    <t>Kalijev ferocijanid p.a.</t>
  </si>
  <si>
    <t>Butilirani hidroksitoluen (BHT), p.a</t>
  </si>
  <si>
    <t xml:space="preserve">5,5-ditio-bis-(2-nitrobenzojeva kiselina), (DTNB, Ellman-ov reagens) p.a. </t>
  </si>
  <si>
    <t>TRIS (hidroksimetil) aminometan, p.a.</t>
  </si>
  <si>
    <t>Folin-Ciocalteu reagens, reag. na fenol i za odr. Proteina</t>
  </si>
  <si>
    <t>Natrijev hidrogen sulfit, p.a.</t>
  </si>
  <si>
    <t>2,6 dikloroindofenol natrijeva sol hidrat, za određivanje vitamina C</t>
  </si>
  <si>
    <t>Askorbinska kiselina, čisti analitički standard sa certifikatom</t>
  </si>
  <si>
    <t xml:space="preserve">Natrijev bikarbonat, p.a. </t>
  </si>
  <si>
    <t>Agar tehnički</t>
  </si>
  <si>
    <t>Sabourad dekstrozni agar (SDA)</t>
  </si>
  <si>
    <t>MOPS pufer</t>
  </si>
  <si>
    <t>Octena kiselina, ledena, HPLC čistoće</t>
  </si>
  <si>
    <t>Željezo (II) sulfat heptahidrat, p.a.</t>
  </si>
  <si>
    <t>Željezo (III) klorid, bezvodni, p.a.</t>
  </si>
  <si>
    <t>Željezov (III) citrat, zeleni, 14,5-16 % Fe, p.a.</t>
  </si>
  <si>
    <t>Urea, p.a.</t>
  </si>
  <si>
    <t xml:space="preserve">Tween 80, p.a., </t>
  </si>
  <si>
    <t xml:space="preserve">Triton X-100, p.a., </t>
  </si>
  <si>
    <t>Trikloroctena kiselina, p.a.</t>
  </si>
  <si>
    <t>Tiourea, p.a.</t>
  </si>
  <si>
    <t xml:space="preserve">Rezorcinol, p.a., </t>
  </si>
  <si>
    <t>Srebro nitrat, p.a.</t>
  </si>
  <si>
    <t>Saharoza, p.a.</t>
  </si>
  <si>
    <t xml:space="preserve">Olovo acetat, p.a., trihidrat </t>
  </si>
  <si>
    <t>O-Ftaldialdehid, p.a.</t>
  </si>
  <si>
    <t>Nitratna kiselina, p.a.</t>
  </si>
  <si>
    <t>Natrijev sulfat dekahidrat</t>
  </si>
  <si>
    <t>Natrij karbonat, p.a.</t>
  </si>
  <si>
    <t>Natrij nitrat, p.a.</t>
  </si>
  <si>
    <t>Natrij nitrit, p.a.</t>
  </si>
  <si>
    <t>Natrij sulfit, bezvodni, p.a.</t>
  </si>
  <si>
    <t>Natrij tiosulfat pentahidrat, p.a.</t>
  </si>
  <si>
    <t>Natrijev dihidrogenfosfat dihidrat, p.a.</t>
  </si>
  <si>
    <t>Natrij acetat, bezvodni, p.a.</t>
  </si>
  <si>
    <t>Natrij azid, p.a.</t>
  </si>
  <si>
    <t>Natrij bikarbonat</t>
  </si>
  <si>
    <t>Natrij citrat dihidrat, p.a.</t>
  </si>
  <si>
    <t>Natrij dihidrogenfosfat, p.a.</t>
  </si>
  <si>
    <t>Natrij hidrogenfosfat</t>
  </si>
  <si>
    <t>Natrij hidrogenkarbonat, p.a.</t>
  </si>
  <si>
    <t>Magnezijev sulfat bezvodni</t>
  </si>
  <si>
    <t>Malahitno zelenilo (Malachite Green oxalate salt)</t>
  </si>
  <si>
    <t>Mast silikonska, srednje viskozna</t>
  </si>
  <si>
    <t>Metil crvenilo, indikator</t>
  </si>
  <si>
    <t>Metilensko modrilo</t>
  </si>
  <si>
    <t>Metiloranž, p.a.</t>
  </si>
  <si>
    <t>Etilacetoacetat, p.a.</t>
  </si>
  <si>
    <t>Etilendiamintetraoctena kiselina (EDTA)</t>
  </si>
  <si>
    <t>Fenolftalein, indikator, p.a.</t>
  </si>
  <si>
    <t>Fosforna kiselina, p.a.</t>
  </si>
  <si>
    <t>Fruktoza, p.a.</t>
  </si>
  <si>
    <t>Glicerol redestiliran, p.a.</t>
  </si>
  <si>
    <t>Glicin, p.a.</t>
  </si>
  <si>
    <t>Glukoza, p.a.</t>
  </si>
  <si>
    <t>Jabučna kiselina</t>
  </si>
  <si>
    <t>Kalij dihidrogenfosfat, p.a.</t>
  </si>
  <si>
    <t>Kalij hidrogen fosfat, p.a.</t>
  </si>
  <si>
    <t>Kalij jodid, p.a.</t>
  </si>
  <si>
    <t>Kalij klorid, p.a.</t>
  </si>
  <si>
    <t>Kalij natrij tartarat</t>
  </si>
  <si>
    <t>Kalij nitrat, p.a.</t>
  </si>
  <si>
    <t>Kalij permanganat, p.a.</t>
  </si>
  <si>
    <t>Kalij tiocijanat, p.a.</t>
  </si>
  <si>
    <t>Kofein p.a.</t>
  </si>
  <si>
    <t xml:space="preserve">Kongo crvena </t>
  </si>
  <si>
    <t>Krom sulfatna kiselina</t>
  </si>
  <si>
    <t xml:space="preserve">Aktivni ugljen u prahu p.a. </t>
  </si>
  <si>
    <t>Aldesol +</t>
  </si>
  <si>
    <t>Amonij acetat, p.a.</t>
  </si>
  <si>
    <t>Amonij klorid, p.a.</t>
  </si>
  <si>
    <t>Amonij tiocijanat, p.a.</t>
  </si>
  <si>
    <t>Bakar (II) sulfat pentahidrat, p.a., krist.</t>
  </si>
  <si>
    <t>Borna kiselina, p.a.</t>
  </si>
  <si>
    <t>Brom-krezol zeleno, indikator, p.a.</t>
  </si>
  <si>
    <t>Bromofenol plavo</t>
  </si>
  <si>
    <t xml:space="preserve">Bromtimol plavo </t>
  </si>
  <si>
    <t>Cedrovo ulje (Ulje za imerziju)</t>
  </si>
  <si>
    <t>Coomassie brilliant Blue G-250</t>
  </si>
  <si>
    <t>D-(+)-Glukoza monohidrat, p.a</t>
  </si>
  <si>
    <t>D-Fruktoza, p.a.</t>
  </si>
  <si>
    <t>Dikalij hidrogenfosfat, p.a.</t>
  </si>
  <si>
    <t>Jod sublimirani</t>
  </si>
  <si>
    <t>Kalcij klorid, bezvodni</t>
  </si>
  <si>
    <t>kalij metabisulfit</t>
  </si>
  <si>
    <t>Nα-Boc-L-lizin</t>
  </si>
  <si>
    <t xml:space="preserve">p-Toluenesulfonska kiselina monohidrat </t>
  </si>
  <si>
    <t>ELISA za ukupne aflatoksine u žitaricama, osjetljivost barem 0,5 ppb</t>
  </si>
  <si>
    <t>Metanol, tehnički</t>
  </si>
  <si>
    <t>Klorgenska kiselina, primarni farmeceutski standard</t>
  </si>
  <si>
    <t>Trans-p-kumarinska kiselina, analitički standard 3</t>
  </si>
  <si>
    <t>Standard aroma: Vanillin prehrambena čistoća bez senzorskih nečistoća, 1,4 mg/kapsuli</t>
  </si>
  <si>
    <t xml:space="preserve"> u dostupnom pakiranju</t>
  </si>
  <si>
    <t>pakiranje od 5 komada u paketu</t>
  </si>
  <si>
    <t>Propionska kiselina, ≥ 99.5</t>
  </si>
  <si>
    <t>Magnezij sulfat heptahidrat, ACS reagent,  ≥ 98%</t>
  </si>
  <si>
    <t>Dinatrij hidrogenfosfat bezvodni, 99,5-101 %, p.a.</t>
  </si>
  <si>
    <t>4-Nitrofenol 99 %, p.a.</t>
  </si>
  <si>
    <t>ELISA za aflatoksin M1 u mlijeku, osijetljivost min. 20 ppt</t>
  </si>
  <si>
    <t>pakiranje od 5 mL</t>
  </si>
  <si>
    <t>pakiranje od 25 mL</t>
  </si>
  <si>
    <t xml:space="preserve">pakiranje od 5 g </t>
  </si>
  <si>
    <t xml:space="preserve">pakiranje od 1 g </t>
  </si>
  <si>
    <t>Fenolftalein, 98+ %</t>
  </si>
  <si>
    <t>Srebro nitrat 0,1 mol/L (0,1N), titrival</t>
  </si>
  <si>
    <t>Izoamilni alkohol 99+ % NORMAPUR anal.reagens</t>
  </si>
  <si>
    <t>Sulfatna kiselina,  90-91 % po Gerberu</t>
  </si>
  <si>
    <t xml:space="preserve">Kalijev kromat, ACS, 99.0 % min </t>
  </si>
  <si>
    <t>Natrijev oksalat, 99.5+ %</t>
  </si>
  <si>
    <t xml:space="preserve"> (+)-KATEHIN HIDRAT, &gt;=98 % (HPLC), praškast</t>
  </si>
  <si>
    <t xml:space="preserve">Kafeinska kiselina,  &gt;=98.0 % (HPLC), kristalna </t>
  </si>
  <si>
    <t>Kafein, min 98,5 %, food grade</t>
  </si>
  <si>
    <t>Dušična kiseline min 65 %, p.a.</t>
  </si>
  <si>
    <t xml:space="preserve">Fosforna kiselina , min 85 %, p.a. </t>
  </si>
  <si>
    <t>Perklorna kiselina, min 70 %, p.a.,</t>
  </si>
  <si>
    <t>Sumporna kiselina, min 96 %, p.a.</t>
  </si>
  <si>
    <t>2,2′-Azino-bis(3-etilbenzotiazolin-6-sulfonska kiselina) diamonijeva sol (ABTS), ≥ 98% (HPLC)</t>
  </si>
  <si>
    <t>Natrijev dihidrogen fosfat monohidrat ≥ 98 %,. p.a.</t>
  </si>
  <si>
    <t xml:space="preserve">L-Tirozin, ≥ 99.0 % </t>
  </si>
  <si>
    <t>Natrijev hidrogenkarbonat, p.a.</t>
  </si>
  <si>
    <t>Acetiltiokolin jodid, ≥ 98 % (TLC), p.a.</t>
  </si>
  <si>
    <t>Amentoflavone, ≥ 98.0 % (HPLC), standard min. HPLC kvalitete</t>
  </si>
  <si>
    <t>Ginkgetin, ≥ 98.0% (HPLC), standard min. HPLC kvalitete</t>
  </si>
  <si>
    <t>Izoginketin, ≥ 90.0% (HPLC), standard min. HPLC kvalitete</t>
  </si>
  <si>
    <t>Bilobetin, ≥ 85.0 % (HPLC), standard min. HPLC kvalitete</t>
  </si>
  <si>
    <t>Apigenin, ≥ 95.0 % (HPLC), standard min. HPLC kvalitete</t>
  </si>
  <si>
    <t>Quercetin, ≥ 95 % (HPLC), standard min. HPLC kvalitete</t>
  </si>
  <si>
    <t>Rutin, ≥ 95.0 % (HPLC), standard min. HPLC kvalitete</t>
  </si>
  <si>
    <t>Kaempferol,  ≥ 97.0 % (HPLC), standard min. HPLC kvalitete</t>
  </si>
  <si>
    <t>Genkwanin,  ≥ 98.0 % (HPLC), standard min. HPLC kvalitete</t>
  </si>
  <si>
    <t>Sciadopitysin, ≥ 95.0 % (HPLC), standard min. HPLC kvalitete</t>
  </si>
  <si>
    <t>2,2-difenil-1-picrilhidrazil slobodn radikal, ≥ 98 % (HPLC), standard min. HPLC kvalitete</t>
  </si>
  <si>
    <t>Linolna kiselina, ≥ 99 %, p.a., standard min. HPLC kvalitete</t>
  </si>
  <si>
    <t>Arbutin ≥ 98 %, standard min. HPLC kvalitete</t>
  </si>
  <si>
    <t>β-karoten, sintetski ≥ 93 % (UV), prah, standard min. HPLC kvalitete</t>
  </si>
  <si>
    <t>Vodikov peroksid, 3 %, za mikrobiologiju, test katalaze, 100 mL Sigma Aldrich ili jednakovrijedan</t>
  </si>
  <si>
    <t xml:space="preserve">Željezo (III) klorid heksahidrat,  99+ % p.a., </t>
  </si>
  <si>
    <t>Vodik peroksid, 30 %, p.a.</t>
  </si>
  <si>
    <t xml:space="preserve">Trolox, 97 %, p.a., </t>
  </si>
  <si>
    <t>Natrij dodecil sulfat, čisti, 85 %</t>
  </si>
  <si>
    <t>Kvarcni pijesak, fini, 0,1-0,5 mm</t>
  </si>
  <si>
    <t xml:space="preserve">Lugolova otopina </t>
  </si>
  <si>
    <t>Mliječna kiselina, 88 %, p.a.</t>
  </si>
  <si>
    <t>Kloridna kiselina, 37 %, p.a.</t>
  </si>
  <si>
    <t>Benzojeva kiselina &gt; 99.5 %</t>
  </si>
  <si>
    <t>Formaldehid, p.a. 36 %</t>
  </si>
  <si>
    <t>L-lizinin (kristaliničan, 98 % čist)</t>
  </si>
  <si>
    <t>kom</t>
  </si>
  <si>
    <r>
      <t xml:space="preserve">U POSTUPKU NABAVE </t>
    </r>
    <r>
      <rPr>
        <sz val="9"/>
        <rFont val="UniN Reg"/>
        <family val="3"/>
      </rPr>
      <t>RAZNIH KEMIJSKIH PROIZVODA ZA SESTRINSTVO I PREHRAMBENU INDUSTRIJU ZA SVEUČILIŠTE SJEVER</t>
    </r>
  </si>
  <si>
    <t>OTAPALA</t>
  </si>
  <si>
    <t>Kloroform p.a.</t>
  </si>
  <si>
    <t>Aceton tehnički</t>
  </si>
  <si>
    <t>Aceton, p.a.</t>
  </si>
  <si>
    <t>Metanol,  HPLC grade</t>
  </si>
  <si>
    <t xml:space="preserve">Diklorometan, p.a. </t>
  </si>
  <si>
    <t>Dimetil-sulfoksid (DMSO), p.a.</t>
  </si>
  <si>
    <t>Etil acetat, p.a.</t>
  </si>
  <si>
    <t>Benzen, p.a.</t>
  </si>
  <si>
    <t>Dietil eter, p.a.</t>
  </si>
  <si>
    <t>Toluen, p.a.</t>
  </si>
  <si>
    <t>pakiranje  od 1 L</t>
  </si>
  <si>
    <t xml:space="preserve"> pakiranje od 1 L</t>
  </si>
  <si>
    <t>u staklenoj boci, pakiranje od 1 L</t>
  </si>
  <si>
    <t xml:space="preserve"> pakiranje od 2.5 L</t>
  </si>
  <si>
    <t xml:space="preserve"> pakiranje od 2,5 L</t>
  </si>
  <si>
    <t xml:space="preserve">pakiranje od 1 L </t>
  </si>
  <si>
    <t>Etanol 96 % p.a., denaturirani</t>
  </si>
  <si>
    <t>Etanol 96 %, p.a.</t>
  </si>
  <si>
    <t>Acetonitril za tekućinsku kromatografiju, ≥ 99,9 %, pogodan za UPLC/UHPLC/Ultra HPLC-instrumente</t>
  </si>
  <si>
    <t>Izopropanol, LC-MS, ≥ 99,9%</t>
  </si>
  <si>
    <t xml:space="preserve">Petrol eter, 40-60 °C </t>
  </si>
  <si>
    <t>N-heksan, p.a.</t>
  </si>
  <si>
    <t xml:space="preserve">Izopropanol, p.a. </t>
  </si>
  <si>
    <t>N-propanol, p.a.</t>
  </si>
  <si>
    <t>REAGENSI I ENZIMI</t>
  </si>
  <si>
    <t>226.</t>
  </si>
  <si>
    <t>227.</t>
  </si>
  <si>
    <t>228.</t>
  </si>
  <si>
    <t>229.</t>
  </si>
  <si>
    <t>230.</t>
  </si>
  <si>
    <t>231.</t>
  </si>
  <si>
    <t>232.</t>
  </si>
  <si>
    <t>233.</t>
  </si>
  <si>
    <t>Dulbecco modificirani Eagleov medij (DMEM medij)</t>
  </si>
  <si>
    <t>Dulbecco modificirani Eagleov medij (DMEM medij) s glukozom (4,5/L) s L-glutaminom</t>
  </si>
  <si>
    <t>Penicillin-Streptomicin otopina (stabilizirana otopina  s 10 000 jedinica penicilina i 10 mg streptomicina/mL, 0,1 μm filtrirana i pogodan za staničnu kulturu)</t>
  </si>
  <si>
    <t>Kit za ispitivanje aktivnosti amilaze u uzorcima sline kolorimetrijski</t>
  </si>
  <si>
    <t>α-amilaza (iz svinjske gušterače, EC 3.2.1.1), prah, CAS 9000-90-2,</t>
  </si>
  <si>
    <t xml:space="preserve">Kit za određivanje mišjih anti-OVA IgG antitijela </t>
  </si>
  <si>
    <t xml:space="preserve">Kit za određivanje mišjih anti-OVA IgG1 antitijela </t>
  </si>
  <si>
    <t xml:space="preserve">Kit za određivanje mišjih anti-OVA IgG2a antitijela </t>
  </si>
  <si>
    <t>PhiX174 RF1 DNA</t>
  </si>
  <si>
    <t>Žuč od goveda i ovaca, mješavina žučne kiseline</t>
  </si>
  <si>
    <t>RPMI 1640 suha podloga,  s glutaminom, bez bikarbonata;</t>
  </si>
  <si>
    <t>Puferi za kalibraciju konduktometra, vodljivost 1413 µS/cm</t>
  </si>
  <si>
    <t xml:space="preserve">Puferi za kalibraciju pH-metra, (pH 4,01;7,00;9,21), </t>
  </si>
  <si>
    <t>Praškasti pripravak za pufer otopinu, (PBS, pH 7,4)</t>
  </si>
  <si>
    <t>Fehling I, p.a.</t>
  </si>
  <si>
    <t>Fehling II, p.a.</t>
  </si>
  <si>
    <t xml:space="preserve">Lipaza iz svinjske gušterače, Type II </t>
  </si>
  <si>
    <t>Pankreatin iz svinjske gušterače</t>
  </si>
  <si>
    <t>Acetilkolinesteraza iz Electrophorus electricus, Type VI-S, 200-1,000 units/mg protein</t>
  </si>
  <si>
    <t xml:space="preserve">Pankreatin iz svinjske gušterače </t>
  </si>
  <si>
    <t>Pepsin iz svinjske želučane kiseline</t>
  </si>
  <si>
    <t>Lipaza iz Rhizopus oryzae (praškasti)</t>
  </si>
  <si>
    <t>Plant agar (Phytagel ili sl.) za biljne kulture, prašak</t>
  </si>
  <si>
    <t>Indol-3-octena kiselina (biljni hormon za kulture)</t>
  </si>
  <si>
    <t>Indol -3-butirična kiselina (hormon za kulture)</t>
  </si>
  <si>
    <t>234.</t>
  </si>
  <si>
    <t>235.</t>
  </si>
  <si>
    <t>McCown′s Woody Plant Basal Salt Mixture</t>
  </si>
  <si>
    <t>Lipopolisaharid iz Escherichia coli O55:B5, pročišćen gel-filtracijskom kromatografijom</t>
  </si>
  <si>
    <t xml:space="preserve">Set reagensa za određivanje humanih krvnih grupa </t>
  </si>
  <si>
    <t>Set za određivanje aktivnosti a-amilaze  (Ceralpha metoda), K-CERA (MEGK-BETA3)</t>
  </si>
  <si>
    <t xml:space="preserve">Enološki tanini  vr grape </t>
  </si>
  <si>
    <t>Toplinom inaktivirani fetalni goveđi serum pogodan za staničnu kulturu</t>
  </si>
  <si>
    <t xml:space="preserve">α-Amilaza iz svinjske gušterače, Type VI-B, ≥ 5 units/mg  </t>
  </si>
  <si>
    <t xml:space="preserve">Tirozinaza iz gljiva, liofilizirani prah, ≥ 1000 unit/mg </t>
  </si>
  <si>
    <t>Acacetin ≥ 97.0 % (HPLC)</t>
  </si>
  <si>
    <t>Živa (II) klorid</t>
  </si>
  <si>
    <t>MES monohidrat ≥ 99.0 % (T)</t>
  </si>
  <si>
    <t>pakiranje od 500mL</t>
  </si>
  <si>
    <t>komplet</t>
  </si>
  <si>
    <t xml:space="preserve"> pakiranje 10 mg</t>
  </si>
  <si>
    <t>pakiranje od 500 grama</t>
  </si>
  <si>
    <t>pakiranje od 50 μg</t>
  </si>
  <si>
    <t>pakiranje od 25 grama</t>
  </si>
  <si>
    <t xml:space="preserve"> pakiranje od  1 L</t>
  </si>
  <si>
    <t xml:space="preserve"> pakiranje od 30 kom</t>
  </si>
  <si>
    <t>pakiranje 3x10</t>
  </si>
  <si>
    <t>pakiranje od 10 kom</t>
  </si>
  <si>
    <t>pakiranje od 500000 jedinica</t>
  </si>
  <si>
    <t>pakiranje od 25000 jedinica</t>
  </si>
  <si>
    <t>pakiranje od 500 jedinica</t>
  </si>
  <si>
    <t xml:space="preserve"> pakiranje od 25 g</t>
  </si>
  <si>
    <t>parkiranje od 1 g</t>
  </si>
  <si>
    <t>pakiranje 25 mg</t>
  </si>
  <si>
    <t>pakiranje 10 g</t>
  </si>
  <si>
    <t>pakiranje50 g</t>
  </si>
  <si>
    <t>pakiranje 25 g</t>
  </si>
  <si>
    <t>pakiranje 10 L</t>
  </si>
  <si>
    <t xml:space="preserve">komplet/pakiranje reagenasa s pojedinačnim volumenom reagensa od 10mL </t>
  </si>
  <si>
    <t>Deterdžent za dekontaminaciju, Mucasol, pakiranje od 5 L ili jednakovrijedan</t>
  </si>
  <si>
    <t>Sredstvo za pranje posuđa, Kemex A, pakiranje od 1 L ili jednakovrijedan</t>
  </si>
  <si>
    <t xml:space="preserve">Bradford reagens 1-1.4  mg/ml, Sigma Aldrich, pakiranje od 500 ml ili jednakovrijedan </t>
  </si>
  <si>
    <t>Pepsin (iz svinjske želučane sluznice), ≥ 250 jedinica/mg</t>
  </si>
  <si>
    <t>236.</t>
  </si>
  <si>
    <t>237.</t>
  </si>
  <si>
    <t>238.</t>
  </si>
  <si>
    <t>Oasis PRiME HLB cartrigde 1cc/30 mg kolone, 100 bo</t>
  </si>
  <si>
    <t>Oasis PRiME HLB 96 well plate 30 mg kolone</t>
  </si>
  <si>
    <t>Koontakna ploča 1 (PCA + TTC + NEUTRALIZING/V.R.B.G. AGAR + PK/120)</t>
  </si>
  <si>
    <t>OSTALO</t>
  </si>
  <si>
    <t>pakiranje od 120 kom</t>
  </si>
  <si>
    <t>pakiranje od 100 kolona</t>
  </si>
  <si>
    <t>pakiranje od 1 pločice</t>
  </si>
  <si>
    <t xml:space="preserve"> pakiranje od 25 mg </t>
  </si>
  <si>
    <r>
      <t xml:space="preserve">Na adrese </t>
    </r>
    <r>
      <rPr>
        <u/>
        <sz val="9"/>
        <rFont val="UniN Reg"/>
        <family val="3"/>
      </rPr>
      <t>vkruljac@unin.hr</t>
    </r>
    <r>
      <rPr>
        <sz val="9"/>
        <rFont val="UniN Reg"/>
        <family val="3"/>
      </rPr>
      <t xml:space="preserve">, </t>
    </r>
    <r>
      <rPr>
        <u/>
        <sz val="9"/>
        <rFont val="UniN Reg"/>
        <family val="3"/>
      </rPr>
      <t>shutinec@unin.hr</t>
    </r>
    <r>
      <rPr>
        <sz val="9"/>
        <rFont val="UniN Reg"/>
        <family val="3"/>
      </rPr>
      <t xml:space="preserve">, </t>
    </r>
    <r>
      <rPr>
        <u/>
        <sz val="9"/>
        <rFont val="UniN Reg"/>
        <family val="3"/>
      </rPr>
      <t xml:space="preserve">ssever@unin.hr, rribic@unin.hr i bsarkanj@unin.hr </t>
    </r>
    <r>
      <rPr>
        <sz val="9"/>
        <rFont val="UniN Reg"/>
        <family val="3"/>
      </rPr>
      <t>u istoj poruci dostavlja se:</t>
    </r>
  </si>
  <si>
    <t>1. zahtjev za pojašnjenjem ovog Poziva i njegovih privitaka do 23. svibnja 2023. do 12,00 h, a</t>
  </si>
  <si>
    <t>2. ponudu 24. svibnja 2023, u roku od 10,00-11,00 h.</t>
  </si>
  <si>
    <r>
      <t xml:space="preserve">1. novčanog pologa uplaćenog na IBAN naručitelja HR6123600001102325217 kod </t>
    </r>
    <r>
      <rPr>
        <i/>
        <sz val="9"/>
        <rFont val="UniN Reg"/>
        <family val="3"/>
      </rPr>
      <t xml:space="preserve">Zagrebačke banke d.d. </t>
    </r>
    <r>
      <rPr>
        <sz val="9"/>
        <rFont val="UniN Reg"/>
        <family val="3"/>
      </rPr>
      <t>s modelom «HR00», pozivom na br. «OIB uplatitelja» i opisom plaćanja «Jamstvo za uredno ispunjenje Ugovora – J 2023/19» ili</t>
    </r>
  </si>
  <si>
    <r>
      <t>Izv. prof. dr. sc. Rosana Ribić</t>
    </r>
    <r>
      <rPr>
        <sz val="9"/>
        <rFont val="UniN Reg"/>
        <family val="3"/>
      </rPr>
      <t>, v. r.</t>
    </r>
  </si>
  <si>
    <r>
      <t xml:space="preserve">Izv. prof. dr. sc. Bojan Šarkanj, </t>
    </r>
    <r>
      <rPr>
        <sz val="9"/>
        <rFont val="UniN Reg"/>
        <family val="3"/>
      </rPr>
      <t>v. r.</t>
    </r>
  </si>
  <si>
    <t>2-6. Stručnom povjerenstvu naručitelja</t>
  </si>
  <si>
    <t>7. Pismohrana</t>
  </si>
  <si>
    <t>J 2023/19</t>
  </si>
  <si>
    <t>Varaždin, 17. svibnja 2023.</t>
  </si>
  <si>
    <t>Razni kemijski proizvodi za sestrinstvo i prehrambenu industriju</t>
  </si>
  <si>
    <t>Natrijev karbonat, bezvodni, p.a.</t>
  </si>
  <si>
    <t>Natrij hidroksid, p.a.</t>
  </si>
  <si>
    <t>Cink sulfat heptahidrat</t>
  </si>
  <si>
    <t>Dietilen glikol</t>
  </si>
  <si>
    <t>Palmitoil-klorid</t>
  </si>
  <si>
    <t>Benzilni alkohol, za sintezu</t>
  </si>
  <si>
    <t>kontinuirano kroz godinu dana, u roku do 3 radna dana od dana slanja narudžbenice</t>
  </si>
  <si>
    <t>Sveučilište Sjever (u nastavku: naručitelj), poziva Vas da dostavite ponudu u nabavi raznih kemijskih proizvoda za sestrinstvo i prehrambenu industriju na koju se ne primjenjuje Zakon o javnoj nabavi (NN 120/16. i 114/22., u nastavku: ZJN 2016).</t>
  </si>
  <si>
    <r>
      <t xml:space="preserve">Kriterij odabira ponude je najniža cijena. Cijena ponude ne smije biti viša od procijenjene vrijednosti nabave u iznosu od </t>
    </r>
    <r>
      <rPr>
        <u/>
        <sz val="9"/>
        <rFont val="UniN Reg"/>
        <family val="3"/>
      </rPr>
      <t>25.880,95 €</t>
    </r>
    <r>
      <rPr>
        <sz val="9"/>
        <rFont val="UniN Reg"/>
        <family val="3"/>
      </rPr>
      <t xml:space="preserve"> bez PDV-a, a s odabranim ponuditeljem sklopit će se jednogodišnji ugovor.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</si>
</sst>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23" x14ac:knownFonts="1">
    <font>
      <sz val="11"/>
      <color theme="1"/>
      <name val="Calibri"/>
      <family val="2"/>
      <charset val="238"/>
      <scheme val="minor"/>
    </font>
    <font>
      <sz val="9"/>
      <name val="UniN Reg"/>
      <family val="3"/>
    </font>
    <font>
      <b/>
      <sz val="9"/>
      <name val="UniN Reg"/>
      <family val="3"/>
    </font>
    <font>
      <sz val="9"/>
      <name val="UniN Reg"/>
      <family val="3"/>
      <charset val="238"/>
    </font>
    <font>
      <u/>
      <sz val="9"/>
      <name val="UniN Reg"/>
      <family val="3"/>
    </font>
    <font>
      <i/>
      <sz val="9"/>
      <name val="UniN Reg"/>
      <family val="3"/>
    </font>
    <font>
      <sz val="10"/>
      <name val="Times New Roman"/>
      <family val="1"/>
      <charset val="238"/>
    </font>
    <font>
      <sz val="11"/>
      <color indexed="8"/>
      <name val="Calibri"/>
      <family val="2"/>
      <charset val="238"/>
    </font>
    <font>
      <sz val="9"/>
      <name val="Times New Roman"/>
      <family val="1"/>
      <charset val="238"/>
    </font>
    <font>
      <sz val="13.5"/>
      <name val="UniN Reg"/>
      <family val="3"/>
    </font>
    <font>
      <sz val="10"/>
      <name val="Calibri"/>
      <family val="2"/>
      <charset val="238"/>
      <scheme val="minor"/>
    </font>
    <font>
      <sz val="10"/>
      <name val="UniN Reg"/>
      <family val="3"/>
    </font>
    <font>
      <sz val="11"/>
      <name val="Calibri"/>
      <family val="2"/>
      <charset val="238"/>
      <scheme val="minor"/>
    </font>
    <font>
      <sz val="7"/>
      <name val="UniN Reg"/>
      <family val="3"/>
    </font>
    <font>
      <sz val="11"/>
      <name val="UniN Reg"/>
      <family val="3"/>
    </font>
    <font>
      <sz val="10"/>
      <name val="UniN Reg"/>
      <family val="3"/>
      <charset val="238"/>
    </font>
    <font>
      <sz val="13.5"/>
      <name val="UniN Reg"/>
      <family val="3"/>
      <charset val="238"/>
    </font>
    <font>
      <sz val="15"/>
      <name val="UniN Reg"/>
      <family val="3"/>
      <charset val="238"/>
    </font>
    <font>
      <sz val="15"/>
      <name val="Times New Roman"/>
      <family val="1"/>
      <charset val="238"/>
    </font>
    <font>
      <b/>
      <sz val="9"/>
      <name val="UniN Reg"/>
      <family val="3"/>
      <charset val="238"/>
    </font>
    <font>
      <sz val="9"/>
      <color rgb="FFFF0000"/>
      <name val="UniN Reg"/>
      <family val="3"/>
    </font>
    <font>
      <sz val="9"/>
      <color theme="1"/>
      <name val="UniN Reg"/>
      <family val="3"/>
    </font>
    <font>
      <b/>
      <sz val="9"/>
      <color rgb="FFFF0000"/>
      <name val="UniN Reg"/>
      <family val="3"/>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6E7E6"/>
        <bgColor indexed="64"/>
      </patternFill>
    </fill>
    <fill>
      <patternFill patternType="solid">
        <fgColor rgb="FFF7EAE9"/>
        <bgColor indexed="64"/>
      </patternFill>
    </fill>
    <fill>
      <patternFill patternType="solid">
        <fgColor rgb="FFFFFFFF"/>
        <bgColor rgb="FFFFFFFF"/>
      </patternFill>
    </fill>
    <fill>
      <patternFill patternType="solid">
        <fgColor theme="5" tint="0.79998168889431442"/>
        <bgColor indexed="64"/>
      </patternFill>
    </fill>
  </fills>
  <borders count="46">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bottom/>
      <diagonal/>
    </border>
    <border>
      <left style="medium">
        <color indexed="64"/>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s>
  <cellStyleXfs count="2">
    <xf numFmtId="0" fontId="0" fillId="0" borderId="0"/>
    <xf numFmtId="0" fontId="7" fillId="0" borderId="0"/>
  </cellStyleXfs>
  <cellXfs count="190">
    <xf numFmtId="0" fontId="0" fillId="0" borderId="0" xfId="0"/>
    <xf numFmtId="0" fontId="1" fillId="0" borderId="0" xfId="0" applyFont="1" applyFill="1" applyAlignment="1">
      <alignment horizontal="right" vertical="center"/>
    </xf>
    <xf numFmtId="0" fontId="2" fillId="0" borderId="0" xfId="0" applyFont="1" applyFill="1" applyAlignment="1">
      <alignment horizontal="right" vertical="center"/>
    </xf>
    <xf numFmtId="0" fontId="1" fillId="0" borderId="0" xfId="0" applyFont="1"/>
    <xf numFmtId="0" fontId="1" fillId="0" borderId="0" xfId="0" applyFont="1" applyAlignment="1">
      <alignment horizontal="right" wrapText="1"/>
    </xf>
    <xf numFmtId="0" fontId="3" fillId="0" borderId="0" xfId="0" applyFont="1" applyAlignment="1">
      <alignment vertical="center" wrapText="1"/>
    </xf>
    <xf numFmtId="0" fontId="1" fillId="0" borderId="6" xfId="0" applyFont="1" applyBorder="1" applyAlignment="1">
      <alignment horizontal="center" vertical="center" wrapText="1"/>
    </xf>
    <xf numFmtId="164" fontId="1"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4" xfId="0" applyFont="1" applyBorder="1" applyAlignment="1">
      <alignment horizontal="center" vertical="center" wrapText="1"/>
    </xf>
    <xf numFmtId="0" fontId="6" fillId="0" borderId="0" xfId="0" applyFont="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justify" vertical="center" wrapText="1"/>
    </xf>
    <xf numFmtId="0" fontId="1" fillId="0" borderId="0" xfId="0" applyFont="1" applyFill="1" applyAlignment="1">
      <alignment horizontal="justify" vertical="justify" wrapText="1"/>
    </xf>
    <xf numFmtId="0" fontId="1" fillId="0" borderId="0" xfId="0" applyFont="1" applyFill="1" applyAlignment="1">
      <alignment vertical="center"/>
    </xf>
    <xf numFmtId="0" fontId="3" fillId="0" borderId="0" xfId="0" applyFont="1" applyAlignment="1">
      <alignment horizontal="left" vertical="center"/>
    </xf>
    <xf numFmtId="0" fontId="6" fillId="0" borderId="0" xfId="0" applyFont="1" applyFill="1" applyAlignment="1">
      <alignment vertical="center"/>
    </xf>
    <xf numFmtId="0" fontId="8" fillId="0" borderId="0" xfId="0" applyFont="1" applyFill="1" applyAlignment="1">
      <alignment vertical="center"/>
    </xf>
    <xf numFmtId="0" fontId="1" fillId="0" borderId="0" xfId="0" applyFont="1" applyFill="1" applyAlignment="1">
      <alignment horizontal="justify" vertical="justify"/>
    </xf>
    <xf numFmtId="0" fontId="6" fillId="0" borderId="0" xfId="0" applyFont="1" applyFill="1" applyAlignment="1">
      <alignment horizontal="left" vertical="center"/>
    </xf>
    <xf numFmtId="0" fontId="1" fillId="0" borderId="0" xfId="0" applyFont="1" applyFill="1" applyAlignment="1">
      <alignment horizontal="left" vertical="center" wrapText="1"/>
    </xf>
    <xf numFmtId="0" fontId="10" fillId="0" borderId="0" xfId="0" applyFont="1" applyFill="1" applyAlignment="1">
      <alignment vertical="center"/>
    </xf>
    <xf numFmtId="0" fontId="1" fillId="0" borderId="0" xfId="0" applyFont="1" applyAlignment="1">
      <alignment horizontal="left" vertical="top" wrapText="1"/>
    </xf>
    <xf numFmtId="0" fontId="11" fillId="0" borderId="0" xfId="0" applyFont="1" applyAlignment="1">
      <alignment horizontal="center" vertical="center" wrapText="1"/>
    </xf>
    <xf numFmtId="0" fontId="12" fillId="0" borderId="0" xfId="0" applyFont="1"/>
    <xf numFmtId="0" fontId="11" fillId="0" borderId="0" xfId="0" applyFont="1" applyAlignment="1">
      <alignment horizontal="left" vertical="top" wrapText="1"/>
    </xf>
    <xf numFmtId="0" fontId="11" fillId="0" borderId="2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6" xfId="0" applyFont="1" applyBorder="1" applyAlignment="1">
      <alignment horizontal="center" wrapText="1"/>
    </xf>
    <xf numFmtId="0" fontId="1" fillId="0" borderId="0" xfId="0" applyFont="1" applyAlignment="1">
      <alignment horizontal="center" vertical="center" wrapText="1"/>
    </xf>
    <xf numFmtId="0" fontId="1" fillId="0" borderId="0" xfId="0" applyFont="1" applyFill="1" applyAlignment="1">
      <alignment horizontal="right" vertical="center" wrapText="1"/>
    </xf>
    <xf numFmtId="0" fontId="2" fillId="0" borderId="0" xfId="0" applyFont="1" applyAlignment="1">
      <alignment horizontal="right" vertical="center" wrapText="1"/>
    </xf>
    <xf numFmtId="0" fontId="13" fillId="0" borderId="0" xfId="0" applyFont="1" applyAlignment="1">
      <alignment horizontal="right" vertical="center" wrapText="1"/>
    </xf>
    <xf numFmtId="0" fontId="14" fillId="0" borderId="0" xfId="0" applyFont="1" applyAlignment="1">
      <alignment horizontal="right"/>
    </xf>
    <xf numFmtId="0" fontId="14" fillId="0" borderId="0" xfId="0" applyFont="1"/>
    <xf numFmtId="0" fontId="1" fillId="4" borderId="6" xfId="0" applyFont="1" applyFill="1" applyBorder="1" applyAlignment="1" applyProtection="1">
      <alignment horizontal="center" vertical="center" wrapText="1"/>
      <protection locked="0"/>
    </xf>
    <xf numFmtId="164" fontId="1" fillId="4" borderId="2" xfId="0" applyNumberFormat="1"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1" fillId="5" borderId="0" xfId="0" applyFont="1" applyFill="1" applyAlignment="1" applyProtection="1">
      <alignment horizontal="left"/>
      <protection locked="0"/>
    </xf>
    <xf numFmtId="0" fontId="2" fillId="5" borderId="0" xfId="0" applyFont="1" applyFill="1" applyAlignment="1" applyProtection="1">
      <alignment horizontal="right"/>
      <protection locked="0"/>
    </xf>
    <xf numFmtId="0" fontId="3" fillId="0" borderId="0" xfId="0" applyFont="1" applyFill="1" applyAlignment="1">
      <alignment horizontal="left" vertical="center"/>
    </xf>
    <xf numFmtId="0" fontId="15" fillId="0" borderId="0" xfId="0" applyFont="1" applyFill="1" applyAlignment="1">
      <alignment horizontal="center" vertical="center"/>
    </xf>
    <xf numFmtId="0" fontId="6" fillId="0" borderId="0" xfId="0" applyFont="1" applyFill="1" applyAlignment="1">
      <alignment horizontal="center" vertical="center"/>
    </xf>
    <xf numFmtId="0" fontId="15" fillId="0" borderId="0" xfId="0" applyFont="1" applyFill="1" applyAlignment="1">
      <alignment horizontal="left" vertical="center"/>
    </xf>
    <xf numFmtId="0" fontId="18" fillId="0" borderId="0" xfId="0" applyFont="1" applyFill="1" applyAlignment="1">
      <alignment horizontal="center" vertical="center"/>
    </xf>
    <xf numFmtId="0" fontId="3" fillId="0" borderId="0" xfId="0" applyFont="1" applyFill="1" applyAlignment="1">
      <alignment horizontal="center" vertical="center"/>
    </xf>
    <xf numFmtId="0" fontId="6" fillId="0" borderId="0" xfId="0" applyFont="1" applyAlignment="1">
      <alignment horizontal="center" vertical="center" wrapText="1"/>
    </xf>
    <xf numFmtId="0" fontId="3" fillId="2" borderId="12" xfId="1" applyFont="1" applyFill="1" applyBorder="1" applyAlignment="1">
      <alignment horizontal="center" vertical="center"/>
    </xf>
    <xf numFmtId="3" fontId="3" fillId="2" borderId="12" xfId="1" applyNumberFormat="1" applyFont="1" applyFill="1" applyBorder="1" applyAlignment="1">
      <alignment horizontal="center" vertical="center"/>
    </xf>
    <xf numFmtId="164" fontId="3" fillId="0" borderId="22" xfId="0" applyNumberFormat="1" applyFont="1" applyBorder="1" applyAlignment="1">
      <alignment horizontal="center" vertical="center" wrapText="1"/>
    </xf>
    <xf numFmtId="0" fontId="8" fillId="0" borderId="0" xfId="0" applyFont="1" applyFill="1" applyAlignment="1">
      <alignment horizontal="center" vertical="center"/>
    </xf>
    <xf numFmtId="0" fontId="3" fillId="0" borderId="0" xfId="0" applyFont="1" applyAlignment="1">
      <alignment horizontal="center" vertical="center"/>
    </xf>
    <xf numFmtId="165" fontId="3" fillId="4" borderId="12" xfId="0" applyNumberFormat="1" applyFont="1" applyFill="1" applyBorder="1" applyAlignment="1" applyProtection="1">
      <alignment horizontal="center" vertical="center" wrapText="1"/>
      <protection locked="0"/>
    </xf>
    <xf numFmtId="164" fontId="3" fillId="4" borderId="22" xfId="0" applyNumberFormat="1" applyFont="1" applyFill="1" applyBorder="1" applyAlignment="1" applyProtection="1">
      <alignment horizontal="center" vertical="center" wrapText="1"/>
      <protection locked="0"/>
    </xf>
    <xf numFmtId="0" fontId="1" fillId="0" borderId="0" xfId="0" applyFont="1" applyFill="1" applyAlignment="1">
      <alignment vertical="center"/>
    </xf>
    <xf numFmtId="0" fontId="3" fillId="5" borderId="0" xfId="0" applyFont="1" applyFill="1" applyAlignment="1" applyProtection="1">
      <alignment horizontal="left" vertical="center"/>
      <protection locked="0"/>
    </xf>
    <xf numFmtId="0" fontId="3" fillId="0" borderId="0" xfId="0" applyFont="1" applyFill="1" applyAlignment="1">
      <alignment horizontal="center" vertical="center"/>
    </xf>
    <xf numFmtId="0" fontId="1" fillId="0" borderId="16" xfId="0" applyFont="1" applyBorder="1" applyAlignment="1">
      <alignment vertical="center" wrapText="1"/>
    </xf>
    <xf numFmtId="49" fontId="3" fillId="0" borderId="12" xfId="0" applyNumberFormat="1" applyFont="1" applyFill="1" applyBorder="1" applyAlignment="1">
      <alignment horizontal="center" vertical="center" wrapText="1"/>
    </xf>
    <xf numFmtId="0" fontId="1" fillId="0" borderId="16" xfId="0" applyFont="1" applyBorder="1" applyAlignment="1">
      <alignment vertical="center" wrapText="1" shrinkToFit="1"/>
    </xf>
    <xf numFmtId="0" fontId="1" fillId="0" borderId="12" xfId="0" applyFont="1" applyFill="1" applyBorder="1" applyAlignment="1">
      <alignment horizontal="center" vertical="center"/>
    </xf>
    <xf numFmtId="0" fontId="1" fillId="0" borderId="12" xfId="0" applyFont="1" applyFill="1" applyBorder="1" applyAlignment="1">
      <alignment horizontal="center" vertical="center" wrapText="1"/>
    </xf>
    <xf numFmtId="0" fontId="1" fillId="0" borderId="12" xfId="0" applyFont="1" applyBorder="1" applyAlignment="1">
      <alignment horizontal="center" vertical="center"/>
    </xf>
    <xf numFmtId="0" fontId="1" fillId="0" borderId="12" xfId="0" applyFont="1" applyBorder="1" applyAlignment="1">
      <alignment horizontal="center" vertical="center" wrapText="1"/>
    </xf>
    <xf numFmtId="0" fontId="1" fillId="6" borderId="12" xfId="0" applyFont="1" applyFill="1" applyBorder="1" applyAlignment="1">
      <alignment horizontal="center" vertical="center" wrapText="1"/>
    </xf>
    <xf numFmtId="49" fontId="1" fillId="0" borderId="12" xfId="0" applyNumberFormat="1" applyFont="1" applyBorder="1" applyAlignment="1">
      <alignment horizontal="center" vertical="center" wrapText="1"/>
    </xf>
    <xf numFmtId="49" fontId="3" fillId="4" borderId="12" xfId="0" applyNumberFormat="1" applyFont="1" applyFill="1" applyBorder="1" applyAlignment="1" applyProtection="1">
      <alignment horizontal="center" vertical="center" wrapText="1"/>
      <protection locked="0"/>
    </xf>
    <xf numFmtId="49" fontId="6" fillId="0" borderId="0" xfId="0" applyNumberFormat="1" applyFont="1" applyAlignment="1">
      <alignment horizontal="center" vertical="center" wrapText="1"/>
    </xf>
    <xf numFmtId="0" fontId="1" fillId="0" borderId="37" xfId="0" applyFont="1" applyFill="1" applyBorder="1" applyAlignment="1">
      <alignment horizontal="center" vertical="center"/>
    </xf>
    <xf numFmtId="0" fontId="1" fillId="0" borderId="37" xfId="0" applyFont="1" applyFill="1" applyBorder="1" applyAlignment="1">
      <alignment horizontal="center" vertical="center" wrapText="1"/>
    </xf>
    <xf numFmtId="3" fontId="3" fillId="2" borderId="37" xfId="1" applyNumberFormat="1" applyFont="1" applyFill="1" applyBorder="1" applyAlignment="1">
      <alignment horizontal="center" vertical="center"/>
    </xf>
    <xf numFmtId="165" fontId="3" fillId="4" borderId="37" xfId="0" applyNumberFormat="1" applyFont="1" applyFill="1" applyBorder="1" applyAlignment="1" applyProtection="1">
      <alignment horizontal="center" vertical="center" wrapText="1"/>
      <protection locked="0"/>
    </xf>
    <xf numFmtId="1" fontId="1" fillId="2" borderId="12" xfId="0" applyNumberFormat="1" applyFont="1" applyFill="1" applyBorder="1" applyAlignment="1">
      <alignment horizontal="center" vertical="center"/>
    </xf>
    <xf numFmtId="0" fontId="21" fillId="0" borderId="12" xfId="0" applyFont="1" applyBorder="1" applyAlignment="1">
      <alignment horizontal="center"/>
    </xf>
    <xf numFmtId="0" fontId="1" fillId="2" borderId="12" xfId="0" applyFont="1" applyFill="1" applyBorder="1" applyAlignment="1">
      <alignment horizontal="center" vertical="center"/>
    </xf>
    <xf numFmtId="0" fontId="1" fillId="0" borderId="30" xfId="0" applyFont="1" applyBorder="1" applyAlignment="1">
      <alignment horizontal="center" vertical="center" wrapText="1" shrinkToFit="1"/>
    </xf>
    <xf numFmtId="0" fontId="1" fillId="0" borderId="12" xfId="0" applyFont="1" applyBorder="1" applyAlignment="1">
      <alignment horizontal="center" vertical="center" wrapText="1" shrinkToFit="1"/>
    </xf>
    <xf numFmtId="0" fontId="1" fillId="0" borderId="12" xfId="0" applyFont="1" applyBorder="1" applyAlignment="1">
      <alignment vertical="center" wrapText="1" shrinkToFit="1"/>
    </xf>
    <xf numFmtId="0" fontId="1" fillId="0" borderId="12" xfId="0" applyFont="1" applyBorder="1" applyAlignment="1">
      <alignment horizontal="center" wrapText="1"/>
    </xf>
    <xf numFmtId="0" fontId="1" fillId="0" borderId="38" xfId="0" applyFont="1" applyBorder="1" applyAlignment="1">
      <alignment horizontal="center" vertical="center"/>
    </xf>
    <xf numFmtId="49" fontId="3" fillId="0" borderId="38" xfId="0" applyNumberFormat="1" applyFont="1" applyFill="1" applyBorder="1" applyAlignment="1">
      <alignment horizontal="center" vertical="center" wrapText="1"/>
    </xf>
    <xf numFmtId="165" fontId="3" fillId="4" borderId="38" xfId="0" applyNumberFormat="1" applyFont="1" applyFill="1" applyBorder="1" applyAlignment="1" applyProtection="1">
      <alignment horizontal="center" vertical="center" wrapText="1"/>
      <protection locked="0"/>
    </xf>
    <xf numFmtId="165" fontId="3" fillId="0" borderId="22" xfId="0" applyNumberFormat="1" applyFont="1" applyFill="1" applyBorder="1" applyAlignment="1">
      <alignment horizontal="center" vertical="center" wrapText="1"/>
    </xf>
    <xf numFmtId="165" fontId="3" fillId="0" borderId="36" xfId="0" applyNumberFormat="1" applyFont="1" applyFill="1" applyBorder="1" applyAlignment="1">
      <alignment horizontal="center" vertical="center" wrapText="1"/>
    </xf>
    <xf numFmtId="165" fontId="3" fillId="0" borderId="16" xfId="0" applyNumberFormat="1" applyFont="1" applyFill="1" applyBorder="1" applyAlignment="1">
      <alignment horizontal="center" vertical="center" wrapText="1"/>
    </xf>
    <xf numFmtId="0" fontId="6" fillId="0" borderId="41" xfId="0" applyFont="1" applyBorder="1" applyAlignment="1">
      <alignment horizontal="center" vertical="center" wrapText="1"/>
    </xf>
    <xf numFmtId="49" fontId="6" fillId="0" borderId="41" xfId="0" applyNumberFormat="1" applyFont="1" applyBorder="1" applyAlignment="1">
      <alignment horizontal="center" vertical="center" wrapText="1"/>
    </xf>
    <xf numFmtId="0" fontId="1" fillId="2" borderId="38" xfId="0" applyFont="1" applyFill="1" applyBorder="1" applyAlignment="1">
      <alignment horizontal="center" vertical="center"/>
    </xf>
    <xf numFmtId="0" fontId="21" fillId="0" borderId="12" xfId="0" applyFont="1" applyBorder="1" applyAlignment="1">
      <alignment horizontal="center" vertical="center"/>
    </xf>
    <xf numFmtId="49" fontId="3" fillId="0" borderId="37" xfId="0" applyNumberFormat="1" applyFont="1" applyFill="1" applyBorder="1" applyAlignment="1">
      <alignment horizontal="center" vertical="center" wrapText="1"/>
    </xf>
    <xf numFmtId="1" fontId="1" fillId="0" borderId="37" xfId="0" applyNumberFormat="1" applyFont="1" applyFill="1" applyBorder="1" applyAlignment="1">
      <alignment horizontal="center" vertical="center"/>
    </xf>
    <xf numFmtId="1" fontId="20" fillId="2" borderId="43" xfId="0" applyNumberFormat="1" applyFont="1" applyFill="1" applyBorder="1" applyAlignment="1">
      <alignment horizontal="center" vertical="center"/>
    </xf>
    <xf numFmtId="1" fontId="1" fillId="2" borderId="43" xfId="0" applyNumberFormat="1" applyFont="1" applyFill="1" applyBorder="1" applyAlignment="1">
      <alignment horizontal="center" vertical="center"/>
    </xf>
    <xf numFmtId="0" fontId="1" fillId="2" borderId="43" xfId="0" applyFont="1" applyFill="1" applyBorder="1" applyAlignment="1">
      <alignment horizontal="center" vertical="center"/>
    </xf>
    <xf numFmtId="0" fontId="20" fillId="2" borderId="43" xfId="0" applyFont="1" applyFill="1" applyBorder="1" applyAlignment="1">
      <alignment horizontal="center" vertical="center"/>
    </xf>
    <xf numFmtId="0" fontId="22" fillId="2" borderId="43" xfId="0" applyFont="1" applyFill="1" applyBorder="1" applyAlignment="1">
      <alignment horizontal="center" vertical="center"/>
    </xf>
    <xf numFmtId="0" fontId="1" fillId="2" borderId="44" xfId="0" applyFont="1" applyFill="1" applyBorder="1" applyAlignment="1">
      <alignment horizontal="center" vertical="center"/>
    </xf>
    <xf numFmtId="0" fontId="21" fillId="0" borderId="43" xfId="0" applyFont="1" applyBorder="1" applyAlignment="1">
      <alignment horizontal="center" vertical="center"/>
    </xf>
    <xf numFmtId="0" fontId="1" fillId="0" borderId="43" xfId="0" applyFont="1" applyBorder="1" applyAlignment="1">
      <alignment horizontal="center" vertical="center"/>
    </xf>
    <xf numFmtId="0" fontId="1" fillId="0" borderId="45" xfId="0" applyFont="1" applyBorder="1" applyAlignment="1">
      <alignment horizontal="center" vertical="center"/>
    </xf>
    <xf numFmtId="0" fontId="1" fillId="7" borderId="12" xfId="0" applyFont="1" applyFill="1" applyBorder="1" applyAlignment="1" applyProtection="1">
      <alignment horizontal="center" vertical="center" wrapText="1"/>
      <protection locked="0"/>
    </xf>
    <xf numFmtId="0" fontId="1" fillId="0" borderId="0" xfId="0" applyFont="1" applyFill="1" applyAlignment="1">
      <alignment horizontal="left" vertical="center"/>
    </xf>
    <xf numFmtId="0" fontId="1" fillId="0" borderId="0" xfId="0" applyFont="1" applyFill="1" applyAlignment="1">
      <alignment horizontal="justify" vertical="center" wrapText="1"/>
    </xf>
    <xf numFmtId="0" fontId="1" fillId="0" borderId="0" xfId="0" applyFont="1" applyFill="1" applyAlignment="1">
      <alignment horizontal="justify" vertical="justify" wrapText="1"/>
    </xf>
    <xf numFmtId="0" fontId="1" fillId="0" borderId="0" xfId="0" applyFont="1" applyFill="1" applyAlignment="1">
      <alignment horizontal="justify" vertical="justify"/>
    </xf>
    <xf numFmtId="0" fontId="9" fillId="0" borderId="0" xfId="0" applyFont="1" applyFill="1" applyAlignment="1">
      <alignment horizontal="center" vertical="center"/>
    </xf>
    <xf numFmtId="0" fontId="1" fillId="0" borderId="0" xfId="0" applyFont="1" applyFill="1" applyAlignment="1">
      <alignment horizontal="justify" vertical="center"/>
    </xf>
    <xf numFmtId="0" fontId="1" fillId="0" borderId="0" xfId="0" applyFont="1" applyFill="1" applyAlignment="1">
      <alignment vertical="center"/>
    </xf>
    <xf numFmtId="0" fontId="1" fillId="0" borderId="0" xfId="0" applyFont="1" applyFill="1" applyAlignment="1">
      <alignment horizontal="left" vertical="justify" wrapText="1"/>
    </xf>
    <xf numFmtId="0" fontId="3" fillId="0" borderId="0" xfId="0" applyFont="1" applyFill="1" applyAlignment="1">
      <alignment horizontal="justify" vertical="justify" wrapText="1"/>
    </xf>
    <xf numFmtId="0" fontId="1" fillId="0" borderId="0" xfId="0" applyFont="1" applyFill="1" applyAlignment="1">
      <alignment horizontal="left" vertical="center" wrapText="1"/>
    </xf>
    <xf numFmtId="0" fontId="9" fillId="0" borderId="0" xfId="0" applyFont="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0" borderId="16" xfId="0" applyFont="1" applyBorder="1" applyAlignment="1">
      <alignment horizontal="left" vertical="center" wrapText="1"/>
    </xf>
    <xf numFmtId="0" fontId="1" fillId="0" borderId="30" xfId="0" applyFont="1" applyBorder="1" applyAlignment="1">
      <alignment horizontal="left" vertical="center" wrapText="1"/>
    </xf>
    <xf numFmtId="0" fontId="1" fillId="0" borderId="39" xfId="0" applyFont="1" applyBorder="1" applyAlignment="1">
      <alignment horizontal="left" vertical="center" wrapText="1"/>
    </xf>
    <xf numFmtId="0" fontId="1" fillId="0" borderId="32" xfId="0" applyFont="1" applyBorder="1" applyAlignment="1">
      <alignment horizontal="left" vertical="center" wrapText="1"/>
    </xf>
    <xf numFmtId="49" fontId="3" fillId="3" borderId="39" xfId="0" applyNumberFormat="1" applyFont="1" applyFill="1" applyBorder="1" applyAlignment="1">
      <alignment horizontal="left" vertical="center" wrapText="1"/>
    </xf>
    <xf numFmtId="49" fontId="3" fillId="3" borderId="40" xfId="0" applyNumberFormat="1"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3" borderId="26"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1" fillId="0" borderId="16" xfId="0" applyFont="1" applyBorder="1" applyAlignment="1">
      <alignment horizontal="left" vertical="center" wrapText="1" shrinkToFit="1"/>
    </xf>
    <xf numFmtId="0" fontId="1" fillId="0" borderId="30" xfId="0" applyFont="1" applyBorder="1" applyAlignment="1">
      <alignment horizontal="left" vertical="center" wrapText="1" shrinkToFit="1"/>
    </xf>
    <xf numFmtId="0" fontId="1" fillId="0" borderId="32" xfId="0" applyFont="1" applyBorder="1" applyAlignment="1">
      <alignment horizontal="left" vertical="center" wrapText="1" shrinkToFit="1"/>
    </xf>
    <xf numFmtId="0" fontId="1" fillId="0" borderId="16" xfId="0" applyFont="1" applyBorder="1" applyAlignment="1">
      <alignment horizontal="left" vertical="center" shrinkToFit="1"/>
    </xf>
    <xf numFmtId="0" fontId="1" fillId="0" borderId="34" xfId="0" applyFont="1" applyBorder="1" applyAlignment="1">
      <alignment horizontal="left" vertical="center" shrinkToFit="1"/>
    </xf>
    <xf numFmtId="0" fontId="1" fillId="0" borderId="30" xfId="0" applyFont="1" applyBorder="1" applyAlignment="1">
      <alignment horizontal="left" vertical="center" shrinkToFit="1"/>
    </xf>
    <xf numFmtId="0" fontId="3" fillId="3" borderId="22" xfId="0" applyFont="1" applyFill="1" applyBorder="1" applyAlignment="1">
      <alignment horizontal="center" vertical="center" wrapText="1"/>
    </xf>
    <xf numFmtId="0" fontId="3" fillId="3" borderId="22" xfId="1" applyFont="1" applyFill="1" applyBorder="1" applyAlignment="1">
      <alignment horizontal="center" vertical="center" wrapText="1"/>
    </xf>
    <xf numFmtId="3" fontId="3" fillId="3" borderId="22" xfId="1" applyNumberFormat="1" applyFont="1" applyFill="1" applyBorder="1" applyAlignment="1">
      <alignment horizontal="center" vertical="center"/>
    </xf>
    <xf numFmtId="0" fontId="1" fillId="3" borderId="16" xfId="1" applyFont="1" applyFill="1" applyBorder="1" applyAlignment="1">
      <alignment horizontal="left" vertical="center" wrapText="1"/>
    </xf>
    <xf numFmtId="0" fontId="1" fillId="3" borderId="17" xfId="1" applyFont="1" applyFill="1" applyBorder="1" applyAlignment="1">
      <alignment horizontal="left" vertical="center" wrapText="1"/>
    </xf>
    <xf numFmtId="49" fontId="3" fillId="3" borderId="16" xfId="0" applyNumberFormat="1" applyFont="1" applyFill="1" applyBorder="1" applyAlignment="1">
      <alignment horizontal="left" vertical="center" wrapText="1"/>
    </xf>
    <xf numFmtId="49" fontId="3" fillId="3" borderId="17" xfId="0" applyNumberFormat="1" applyFont="1" applyFill="1" applyBorder="1" applyAlignment="1">
      <alignment horizontal="left" vertical="center" wrapText="1"/>
    </xf>
    <xf numFmtId="0" fontId="1" fillId="0" borderId="16" xfId="0" applyFont="1" applyBorder="1" applyAlignment="1">
      <alignment vertical="center"/>
    </xf>
    <xf numFmtId="0" fontId="1" fillId="0" borderId="30" xfId="0" applyFont="1" applyBorder="1" applyAlignment="1">
      <alignment vertical="center"/>
    </xf>
    <xf numFmtId="0" fontId="1" fillId="0" borderId="16" xfId="0" applyFont="1" applyBorder="1" applyAlignment="1">
      <alignment vertical="center" shrinkToFit="1"/>
    </xf>
    <xf numFmtId="0" fontId="1" fillId="0" borderId="30" xfId="0" applyFont="1" applyBorder="1" applyAlignment="1">
      <alignment vertical="center" shrinkToFit="1"/>
    </xf>
    <xf numFmtId="0" fontId="1" fillId="0" borderId="16" xfId="0" applyFont="1" applyBorder="1" applyAlignment="1">
      <alignment vertical="center" wrapText="1"/>
    </xf>
    <xf numFmtId="0" fontId="1" fillId="0" borderId="30" xfId="0" applyFont="1" applyBorder="1" applyAlignment="1">
      <alignment vertical="center" wrapText="1"/>
    </xf>
    <xf numFmtId="0" fontId="19" fillId="4" borderId="0" xfId="0" applyFont="1" applyFill="1" applyAlignment="1" applyProtection="1">
      <alignment horizontal="right" vertical="center"/>
      <protection locked="0"/>
    </xf>
    <xf numFmtId="0" fontId="3" fillId="5" borderId="0" xfId="0" applyFont="1" applyFill="1" applyAlignment="1" applyProtection="1">
      <alignment horizontal="left" vertical="center"/>
      <protection locked="0"/>
    </xf>
    <xf numFmtId="0" fontId="3" fillId="0" borderId="0" xfId="0" applyFont="1" applyAlignment="1">
      <alignment horizontal="right" vertical="center" wrapText="1"/>
    </xf>
    <xf numFmtId="0" fontId="3" fillId="0" borderId="0" xfId="0" applyFont="1" applyAlignment="1">
      <alignment horizontal="left" vertical="center"/>
    </xf>
    <xf numFmtId="0" fontId="3" fillId="0" borderId="0" xfId="0" applyFont="1" applyFill="1" applyAlignment="1">
      <alignment horizontal="left" vertical="center"/>
    </xf>
    <xf numFmtId="0" fontId="16" fillId="0" borderId="0" xfId="0" applyFont="1" applyFill="1" applyAlignment="1">
      <alignment horizontal="center" vertical="center"/>
    </xf>
    <xf numFmtId="0" fontId="17" fillId="0" borderId="0" xfId="0" applyFont="1" applyFill="1" applyAlignment="1">
      <alignment horizontal="center" vertical="center"/>
    </xf>
    <xf numFmtId="0" fontId="3" fillId="0" borderId="0" xfId="0" applyFont="1" applyFill="1" applyAlignment="1">
      <alignment horizontal="center" vertical="center"/>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3" borderId="3"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3"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3" borderId="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1" fillId="3" borderId="16" xfId="0" applyFont="1" applyFill="1" applyBorder="1" applyAlignment="1">
      <alignment horizontal="left" vertical="center" wrapText="1"/>
    </xf>
    <xf numFmtId="0" fontId="3" fillId="3" borderId="31"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1" fillId="0" borderId="36" xfId="0" applyFont="1" applyBorder="1" applyAlignment="1">
      <alignment horizontal="left" vertical="center" wrapText="1"/>
    </xf>
    <xf numFmtId="0" fontId="1" fillId="0" borderId="34" xfId="0" applyFont="1" applyBorder="1" applyAlignment="1">
      <alignment horizontal="left" vertical="center" wrapText="1"/>
    </xf>
    <xf numFmtId="49" fontId="1" fillId="0" borderId="16" xfId="0" applyNumberFormat="1" applyFont="1" applyBorder="1" applyAlignment="1">
      <alignment horizontal="left" vertical="center" shrinkToFit="1"/>
    </xf>
    <xf numFmtId="49" fontId="1" fillId="0" borderId="30" xfId="0" applyNumberFormat="1" applyFont="1" applyBorder="1" applyAlignment="1">
      <alignment horizontal="left" vertical="center" shrinkToFit="1"/>
    </xf>
    <xf numFmtId="49" fontId="1" fillId="0" borderId="16" xfId="0" applyNumberFormat="1" applyFont="1" applyBorder="1" applyAlignment="1">
      <alignment horizontal="left" vertical="center" wrapText="1"/>
    </xf>
    <xf numFmtId="49" fontId="1" fillId="0" borderId="30" xfId="0" applyNumberFormat="1" applyFont="1" applyBorder="1" applyAlignment="1">
      <alignment horizontal="left" vertical="center" wrapText="1"/>
    </xf>
    <xf numFmtId="0" fontId="21" fillId="0" borderId="16" xfId="0" applyFont="1" applyBorder="1"/>
    <xf numFmtId="0" fontId="21" fillId="0" borderId="30" xfId="0" applyFont="1" applyBorder="1"/>
  </cellXfs>
  <cellStyles count="2">
    <cellStyle name="Normalno" xfId="0" builtinId="0"/>
    <cellStyle name="Normalno 2" xfId="1" xr:uid="{F703F3F7-967B-4A8E-A8A4-91615FC4E3A1}"/>
  </cellStyles>
  <dxfs count="0"/>
  <tableStyles count="0" defaultTableStyle="TableStyleMedium2" defaultPivotStyle="PivotStyleLight16"/>
  <colors>
    <mruColors>
      <color rgb="FFF6E7E6"/>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133350</xdr:rowOff>
    </xdr:from>
    <xdr:to>
      <xdr:col>1</xdr:col>
      <xdr:colOff>396875</xdr:colOff>
      <xdr:row>5</xdr:row>
      <xdr:rowOff>50800</xdr:rowOff>
    </xdr:to>
    <xdr:pic>
      <xdr:nvPicPr>
        <xdr:cNvPr id="4" name="Slika 3">
          <a:extLst>
            <a:ext uri="{FF2B5EF4-FFF2-40B4-BE49-F238E27FC236}">
              <a16:creationId xmlns:a16="http://schemas.microsoft.com/office/drawing/2014/main" id="{C3259533-89ED-4FC9-866D-A01E5CF8D98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33350"/>
          <a:ext cx="482600" cy="727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0</xdr:row>
      <xdr:rowOff>152400</xdr:rowOff>
    </xdr:from>
    <xdr:to>
      <xdr:col>0</xdr:col>
      <xdr:colOff>561975</xdr:colOff>
      <xdr:row>4</xdr:row>
      <xdr:rowOff>107950</xdr:rowOff>
    </xdr:to>
    <xdr:pic>
      <xdr:nvPicPr>
        <xdr:cNvPr id="2" name="Slika 1">
          <a:extLst>
            <a:ext uri="{FF2B5EF4-FFF2-40B4-BE49-F238E27FC236}">
              <a16:creationId xmlns:a16="http://schemas.microsoft.com/office/drawing/2014/main" id="{D2D1859D-7751-4D52-A1CE-3DA4D3213D2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52400"/>
          <a:ext cx="495300" cy="7175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152400</xdr:colOff>
      <xdr:row>0</xdr:row>
      <xdr:rowOff>66675</xdr:rowOff>
    </xdr:from>
    <xdr:to>
      <xdr:col>1</xdr:col>
      <xdr:colOff>333375</xdr:colOff>
      <xdr:row>5</xdr:row>
      <xdr:rowOff>12700</xdr:rowOff>
    </xdr:to>
    <xdr:pic>
      <xdr:nvPicPr>
        <xdr:cNvPr id="2" name="Slika 1">
          <a:extLst>
            <a:ext uri="{FF2B5EF4-FFF2-40B4-BE49-F238E27FC236}">
              <a16:creationId xmlns:a16="http://schemas.microsoft.com/office/drawing/2014/main" id="{533802EC-82C1-435B-BF98-84A72E57BF4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66675"/>
          <a:ext cx="495300" cy="755650"/>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0"/>
  <sheetViews>
    <sheetView tabSelected="1" topLeftCell="A46" zoomScale="130" zoomScaleNormal="130" workbookViewId="0">
      <selection activeCell="A53" sqref="A53:E53"/>
    </sheetView>
  </sheetViews>
  <sheetFormatPr defaultColWidth="9.140625" defaultRowHeight="12" customHeight="1" x14ac:dyDescent="0.25"/>
  <cols>
    <col min="1" max="1" width="4.28515625" style="21" customWidth="1"/>
    <col min="2" max="2" width="17.7109375" style="21" customWidth="1"/>
    <col min="3" max="3" width="0.140625" style="21" customWidth="1"/>
    <col min="4" max="4" width="21" style="21" customWidth="1"/>
    <col min="5" max="5" width="57.140625" style="21" customWidth="1"/>
    <col min="6" max="16384" width="9.140625" style="21"/>
  </cols>
  <sheetData>
    <row r="1" spans="1:5" s="16" customFormat="1" ht="12.75" customHeight="1" x14ac:dyDescent="0.25"/>
    <row r="2" spans="1:5" s="16" customFormat="1" ht="12.75" customHeight="1" x14ac:dyDescent="0.25"/>
    <row r="3" spans="1:5" s="16" customFormat="1" ht="12.75" customHeight="1" x14ac:dyDescent="0.25"/>
    <row r="4" spans="1:5" s="16" customFormat="1" ht="12.75" customHeight="1" x14ac:dyDescent="0.25"/>
    <row r="5" spans="1:5" s="16" customFormat="1" ht="12.75" customHeight="1" x14ac:dyDescent="0.25"/>
    <row r="6" spans="1:5" s="16" customFormat="1" ht="12.75" customHeight="1" x14ac:dyDescent="0.25"/>
    <row r="7" spans="1:5" s="16" customFormat="1" ht="12.75" customHeight="1" x14ac:dyDescent="0.25"/>
    <row r="8" spans="1:5" s="16" customFormat="1" ht="12.75" customHeight="1" x14ac:dyDescent="0.25">
      <c r="A8" s="111" t="s">
        <v>167</v>
      </c>
      <c r="B8" s="111"/>
      <c r="C8" s="111"/>
      <c r="D8" s="111"/>
      <c r="E8" s="17"/>
    </row>
    <row r="9" spans="1:5" s="16" customFormat="1" ht="12.75" customHeight="1" x14ac:dyDescent="0.25">
      <c r="A9" s="111" t="s">
        <v>157</v>
      </c>
      <c r="B9" s="111"/>
      <c r="C9" s="111"/>
      <c r="D9" s="111"/>
      <c r="E9" s="17"/>
    </row>
    <row r="10" spans="1:5" s="16" customFormat="1" ht="12.75" customHeight="1" x14ac:dyDescent="0.25">
      <c r="A10" s="112" t="s">
        <v>655</v>
      </c>
      <c r="B10" s="112"/>
      <c r="C10" s="112"/>
      <c r="D10" s="112"/>
      <c r="E10" s="17"/>
    </row>
    <row r="11" spans="1:5" s="16" customFormat="1" ht="12.75" customHeight="1" x14ac:dyDescent="0.25">
      <c r="A11" s="17"/>
      <c r="B11" s="17"/>
      <c r="C11" s="17"/>
      <c r="D11" s="17"/>
      <c r="E11" s="17"/>
    </row>
    <row r="12" spans="1:5" s="16" customFormat="1" ht="15.75" customHeight="1" x14ac:dyDescent="0.25">
      <c r="A12" s="14"/>
      <c r="B12" s="14"/>
      <c r="C12" s="14"/>
      <c r="D12" s="14"/>
      <c r="E12" s="1" t="s">
        <v>158</v>
      </c>
    </row>
    <row r="13" spans="1:5" s="16" customFormat="1" ht="12.75" customHeight="1" x14ac:dyDescent="0.25">
      <c r="A13" s="14"/>
      <c r="B13" s="14"/>
      <c r="C13" s="14"/>
      <c r="D13" s="14"/>
      <c r="E13" s="1"/>
    </row>
    <row r="14" spans="1:5" s="16" customFormat="1" ht="19.5" customHeight="1" x14ac:dyDescent="0.25">
      <c r="A14" s="110" t="s">
        <v>29</v>
      </c>
      <c r="B14" s="110"/>
      <c r="C14" s="110"/>
      <c r="D14" s="110"/>
      <c r="E14" s="110"/>
    </row>
    <row r="15" spans="1:5" s="16" customFormat="1" ht="12.75" customHeight="1" x14ac:dyDescent="0.25">
      <c r="A15" s="14"/>
      <c r="B15" s="14"/>
      <c r="C15" s="14"/>
      <c r="D15" s="14"/>
      <c r="E15" s="14"/>
    </row>
    <row r="16" spans="1:5" s="16" customFormat="1" ht="12" customHeight="1" x14ac:dyDescent="0.25">
      <c r="A16" s="14" t="s">
        <v>30</v>
      </c>
      <c r="B16" s="14"/>
      <c r="C16" s="14"/>
      <c r="D16" s="14"/>
      <c r="E16" s="14"/>
    </row>
    <row r="17" spans="1:5" s="16" customFormat="1" ht="12" customHeight="1" x14ac:dyDescent="0.25">
      <c r="A17" s="14"/>
      <c r="B17" s="14"/>
      <c r="C17" s="14"/>
      <c r="D17" s="14"/>
      <c r="E17" s="14"/>
    </row>
    <row r="18" spans="1:5" s="16" customFormat="1" ht="24" customHeight="1" x14ac:dyDescent="0.25">
      <c r="A18" s="111" t="s">
        <v>664</v>
      </c>
      <c r="B18" s="111"/>
      <c r="C18" s="111"/>
      <c r="D18" s="111"/>
      <c r="E18" s="111"/>
    </row>
    <row r="19" spans="1:5" s="19" customFormat="1" ht="12" customHeight="1" x14ac:dyDescent="0.25">
      <c r="A19" s="18"/>
      <c r="B19" s="18"/>
      <c r="C19" s="18"/>
      <c r="D19" s="18"/>
      <c r="E19" s="18"/>
    </row>
    <row r="20" spans="1:5" s="19" customFormat="1" ht="12" customHeight="1" x14ac:dyDescent="0.25">
      <c r="A20" s="108" t="s">
        <v>45</v>
      </c>
      <c r="B20" s="108"/>
      <c r="C20" s="108"/>
      <c r="D20" s="108"/>
      <c r="E20" s="108"/>
    </row>
    <row r="21" spans="1:5" s="16" customFormat="1" ht="12" customHeight="1" x14ac:dyDescent="0.25">
      <c r="A21" s="108"/>
      <c r="B21" s="108"/>
      <c r="C21" s="108"/>
      <c r="D21" s="108"/>
      <c r="E21" s="108"/>
    </row>
    <row r="22" spans="1:5" s="16" customFormat="1" ht="12" customHeight="1" x14ac:dyDescent="0.25">
      <c r="A22" s="108" t="s">
        <v>646</v>
      </c>
      <c r="B22" s="108"/>
      <c r="C22" s="108"/>
      <c r="D22" s="108"/>
      <c r="E22" s="108"/>
    </row>
    <row r="23" spans="1:5" s="16" customFormat="1" ht="12" customHeight="1" x14ac:dyDescent="0.25">
      <c r="A23" s="108" t="s">
        <v>647</v>
      </c>
      <c r="B23" s="108"/>
      <c r="C23" s="108"/>
      <c r="D23" s="108"/>
      <c r="E23" s="108"/>
    </row>
    <row r="24" spans="1:5" s="16" customFormat="1" ht="12" customHeight="1" x14ac:dyDescent="0.25">
      <c r="A24" s="107" t="s">
        <v>648</v>
      </c>
      <c r="B24" s="107"/>
      <c r="C24" s="107"/>
      <c r="D24" s="107"/>
      <c r="E24" s="107"/>
    </row>
    <row r="25" spans="1:5" s="16" customFormat="1" ht="12" customHeight="1" x14ac:dyDescent="0.25">
      <c r="A25" s="12"/>
      <c r="B25" s="12"/>
      <c r="C25" s="12"/>
      <c r="D25" s="12"/>
      <c r="E25" s="12"/>
    </row>
    <row r="26" spans="1:5" s="16" customFormat="1" ht="24" customHeight="1" x14ac:dyDescent="0.25">
      <c r="A26" s="108" t="s">
        <v>117</v>
      </c>
      <c r="B26" s="108"/>
      <c r="C26" s="108"/>
      <c r="D26" s="108"/>
      <c r="E26" s="108"/>
    </row>
    <row r="27" spans="1:5" s="16" customFormat="1" ht="12" customHeight="1" x14ac:dyDescent="0.25">
      <c r="A27" s="113"/>
      <c r="B27" s="113"/>
      <c r="C27" s="113"/>
      <c r="D27" s="113"/>
      <c r="E27" s="113"/>
    </row>
    <row r="28" spans="1:5" s="19" customFormat="1" ht="24" customHeight="1" x14ac:dyDescent="0.25">
      <c r="A28" s="107" t="s">
        <v>665</v>
      </c>
      <c r="B28" s="107"/>
      <c r="C28" s="107"/>
      <c r="D28" s="107"/>
      <c r="E28" s="107"/>
    </row>
    <row r="29" spans="1:5" s="19" customFormat="1" ht="12" customHeight="1" x14ac:dyDescent="0.25">
      <c r="A29" s="115"/>
      <c r="B29" s="115"/>
      <c r="C29" s="115"/>
      <c r="D29" s="115"/>
      <c r="E29" s="115"/>
    </row>
    <row r="30" spans="1:5" s="19" customFormat="1" ht="12" customHeight="1" x14ac:dyDescent="0.25">
      <c r="A30" s="114" t="s">
        <v>52</v>
      </c>
      <c r="B30" s="114"/>
      <c r="C30" s="114"/>
      <c r="D30" s="114"/>
      <c r="E30" s="114"/>
    </row>
    <row r="31" spans="1:5" s="19" customFormat="1" ht="12" customHeight="1" x14ac:dyDescent="0.25">
      <c r="A31" s="20"/>
      <c r="B31" s="20"/>
      <c r="C31" s="20"/>
      <c r="D31" s="20"/>
      <c r="E31" s="20"/>
    </row>
    <row r="32" spans="1:5" s="19" customFormat="1" ht="12" customHeight="1" x14ac:dyDescent="0.25">
      <c r="A32" s="108" t="s">
        <v>159</v>
      </c>
      <c r="B32" s="108"/>
      <c r="C32" s="108"/>
      <c r="D32" s="108"/>
      <c r="E32" s="108"/>
    </row>
    <row r="33" spans="1:5" s="19" customFormat="1" ht="12" customHeight="1" x14ac:dyDescent="0.25">
      <c r="A33" s="13"/>
      <c r="B33" s="13"/>
      <c r="C33" s="13"/>
      <c r="D33" s="13"/>
      <c r="E33" s="13"/>
    </row>
    <row r="34" spans="1:5" s="11" customFormat="1" ht="36" customHeight="1" x14ac:dyDescent="0.25">
      <c r="A34" s="107" t="s">
        <v>46</v>
      </c>
      <c r="B34" s="107"/>
      <c r="C34" s="107"/>
      <c r="D34" s="107"/>
      <c r="E34" s="107"/>
    </row>
    <row r="35" spans="1:5" s="11" customFormat="1" ht="24" customHeight="1" x14ac:dyDescent="0.25">
      <c r="A35" s="107" t="s">
        <v>649</v>
      </c>
      <c r="B35" s="107"/>
      <c r="C35" s="107"/>
      <c r="D35" s="107"/>
      <c r="E35" s="107"/>
    </row>
    <row r="36" spans="1:5" s="11" customFormat="1" ht="12" customHeight="1" x14ac:dyDescent="0.25">
      <c r="A36" s="107" t="s">
        <v>57</v>
      </c>
      <c r="B36" s="107"/>
      <c r="C36" s="107"/>
      <c r="D36" s="107"/>
      <c r="E36" s="107"/>
    </row>
    <row r="37" spans="1:5" s="11" customFormat="1" ht="24" customHeight="1" x14ac:dyDescent="0.25">
      <c r="A37" s="107" t="s">
        <v>58</v>
      </c>
      <c r="B37" s="107"/>
      <c r="C37" s="107"/>
      <c r="D37" s="107"/>
      <c r="E37" s="107"/>
    </row>
    <row r="38" spans="1:5" s="14" customFormat="1" ht="12" customHeight="1" x14ac:dyDescent="0.25"/>
    <row r="39" spans="1:5" s="14" customFormat="1" ht="12" customHeight="1" x14ac:dyDescent="0.25">
      <c r="A39" s="109" t="s">
        <v>59</v>
      </c>
      <c r="B39" s="109"/>
      <c r="C39" s="109"/>
      <c r="D39" s="109"/>
      <c r="E39" s="109"/>
    </row>
    <row r="40" spans="1:5" s="14" customFormat="1" ht="12" customHeight="1" x14ac:dyDescent="0.25">
      <c r="A40" s="109" t="s">
        <v>60</v>
      </c>
      <c r="B40" s="109"/>
      <c r="C40" s="109"/>
      <c r="D40" s="109"/>
      <c r="E40" s="109"/>
    </row>
    <row r="41" spans="1:5" s="14" customFormat="1" ht="24" customHeight="1" x14ac:dyDescent="0.25">
      <c r="A41" s="109" t="s">
        <v>61</v>
      </c>
      <c r="B41" s="109"/>
      <c r="C41" s="109"/>
      <c r="D41" s="109"/>
      <c r="E41" s="109"/>
    </row>
    <row r="42" spans="1:5" s="14" customFormat="1" ht="12" customHeight="1" x14ac:dyDescent="0.25">
      <c r="A42" s="109" t="s">
        <v>62</v>
      </c>
      <c r="B42" s="109"/>
      <c r="C42" s="109"/>
      <c r="D42" s="109"/>
      <c r="E42" s="109"/>
    </row>
    <row r="43" spans="1:5" s="14" customFormat="1" ht="12" customHeight="1" x14ac:dyDescent="0.25">
      <c r="A43" s="109" t="s">
        <v>63</v>
      </c>
      <c r="B43" s="109"/>
      <c r="C43" s="109"/>
      <c r="D43" s="109"/>
      <c r="E43" s="109"/>
    </row>
    <row r="44" spans="1:5" s="14" customFormat="1" ht="12" customHeight="1" x14ac:dyDescent="0.25">
      <c r="A44" s="109" t="s">
        <v>64</v>
      </c>
      <c r="B44" s="109"/>
      <c r="C44" s="109"/>
      <c r="D44" s="109"/>
      <c r="E44" s="109"/>
    </row>
    <row r="45" spans="1:5" s="14" customFormat="1" ht="12" customHeight="1" x14ac:dyDescent="0.25">
      <c r="A45" s="109" t="s">
        <v>65</v>
      </c>
      <c r="B45" s="109"/>
      <c r="C45" s="109"/>
      <c r="D45" s="109"/>
      <c r="E45" s="109"/>
    </row>
    <row r="46" spans="1:5" s="14" customFormat="1" ht="36" customHeight="1" x14ac:dyDescent="0.25">
      <c r="A46" s="109" t="s">
        <v>66</v>
      </c>
      <c r="B46" s="109"/>
      <c r="C46" s="109"/>
      <c r="D46" s="109"/>
      <c r="E46" s="109"/>
    </row>
    <row r="47" spans="1:5" s="14" customFormat="1" ht="12" customHeight="1" x14ac:dyDescent="0.25">
      <c r="A47" s="109" t="s">
        <v>67</v>
      </c>
      <c r="B47" s="109"/>
      <c r="C47" s="109"/>
      <c r="D47" s="109"/>
      <c r="E47" s="109"/>
    </row>
    <row r="48" spans="1:5" s="14" customFormat="1" ht="12" customHeight="1" x14ac:dyDescent="0.25">
      <c r="A48" s="109" t="s">
        <v>68</v>
      </c>
      <c r="B48" s="109"/>
      <c r="C48" s="109"/>
      <c r="D48" s="109"/>
      <c r="E48" s="109"/>
    </row>
    <row r="49" spans="1:5" s="14" customFormat="1" ht="12" customHeight="1" x14ac:dyDescent="0.25">
      <c r="A49" s="109" t="s">
        <v>69</v>
      </c>
      <c r="B49" s="109"/>
      <c r="C49" s="109"/>
      <c r="D49" s="109"/>
      <c r="E49" s="109"/>
    </row>
    <row r="50" spans="1:5" s="14" customFormat="1" ht="12" customHeight="1" x14ac:dyDescent="0.25">
      <c r="A50" s="109" t="s">
        <v>70</v>
      </c>
      <c r="B50" s="109"/>
      <c r="C50" s="109"/>
      <c r="D50" s="109"/>
      <c r="E50" s="109"/>
    </row>
    <row r="51" spans="1:5" s="14" customFormat="1" ht="12" customHeight="1" x14ac:dyDescent="0.25">
      <c r="A51" s="109" t="s">
        <v>71</v>
      </c>
      <c r="B51" s="109"/>
      <c r="C51" s="109"/>
      <c r="D51" s="109"/>
      <c r="E51" s="109"/>
    </row>
    <row r="52" spans="1:5" s="14" customFormat="1" ht="12" customHeight="1" x14ac:dyDescent="0.25">
      <c r="A52" s="109" t="s">
        <v>72</v>
      </c>
      <c r="B52" s="109"/>
      <c r="C52" s="109"/>
      <c r="D52" s="109"/>
      <c r="E52" s="109"/>
    </row>
    <row r="53" spans="1:5" s="14" customFormat="1" ht="12" customHeight="1" x14ac:dyDescent="0.25">
      <c r="A53" s="109" t="s">
        <v>73</v>
      </c>
      <c r="B53" s="109"/>
      <c r="C53" s="109"/>
      <c r="D53" s="109"/>
      <c r="E53" s="109"/>
    </row>
    <row r="54" spans="1:5" s="14" customFormat="1" ht="48" customHeight="1" x14ac:dyDescent="0.25">
      <c r="A54" s="109" t="s">
        <v>74</v>
      </c>
      <c r="B54" s="109"/>
      <c r="C54" s="109"/>
      <c r="D54" s="109"/>
      <c r="E54" s="109"/>
    </row>
    <row r="55" spans="1:5" ht="12" customHeight="1" x14ac:dyDescent="0.25">
      <c r="A55" s="14"/>
      <c r="B55" s="14"/>
      <c r="C55" s="14"/>
      <c r="D55" s="14"/>
      <c r="E55" s="14"/>
    </row>
    <row r="56" spans="1:5" s="16" customFormat="1" ht="12" customHeight="1" x14ac:dyDescent="0.25">
      <c r="A56" s="14"/>
      <c r="B56" s="14"/>
      <c r="C56" s="14"/>
      <c r="D56" s="14"/>
      <c r="E56" s="1" t="s">
        <v>47</v>
      </c>
    </row>
    <row r="57" spans="1:5" s="16" customFormat="1" ht="12" customHeight="1" x14ac:dyDescent="0.25">
      <c r="A57" s="14"/>
      <c r="B57" s="14"/>
      <c r="C57" s="14"/>
      <c r="D57" s="14"/>
      <c r="E57" s="1"/>
    </row>
    <row r="58" spans="1:5" s="16" customFormat="1" ht="12" customHeight="1" x14ac:dyDescent="0.25">
      <c r="A58" s="14"/>
      <c r="B58" s="14"/>
      <c r="C58" s="14"/>
      <c r="D58" s="14"/>
      <c r="E58" s="2" t="s">
        <v>160</v>
      </c>
    </row>
    <row r="59" spans="1:5" s="16" customFormat="1" ht="12" customHeight="1" x14ac:dyDescent="0.25">
      <c r="A59" s="14"/>
      <c r="B59" s="14"/>
      <c r="C59" s="14"/>
      <c r="D59" s="14"/>
      <c r="E59" s="2" t="s">
        <v>43</v>
      </c>
    </row>
    <row r="60" spans="1:5" s="16" customFormat="1" ht="12" customHeight="1" x14ac:dyDescent="0.25">
      <c r="A60" s="14"/>
      <c r="B60" s="14"/>
      <c r="C60" s="14"/>
      <c r="D60" s="14"/>
      <c r="E60" s="2" t="s">
        <v>44</v>
      </c>
    </row>
    <row r="61" spans="1:5" s="16" customFormat="1" ht="12" customHeight="1" x14ac:dyDescent="0.25">
      <c r="A61" s="14"/>
      <c r="B61" s="14"/>
      <c r="C61" s="14"/>
      <c r="D61" s="14"/>
      <c r="E61" s="2" t="s">
        <v>650</v>
      </c>
    </row>
    <row r="62" spans="1:5" s="16" customFormat="1" ht="12" customHeight="1" x14ac:dyDescent="0.25">
      <c r="A62" s="59"/>
      <c r="B62" s="59"/>
      <c r="C62" s="59"/>
      <c r="D62" s="59"/>
      <c r="E62" s="2" t="s">
        <v>651</v>
      </c>
    </row>
    <row r="63" spans="1:5" s="16" customFormat="1" ht="12" customHeight="1" x14ac:dyDescent="0.25">
      <c r="A63" s="14"/>
      <c r="B63" s="14"/>
      <c r="C63" s="14"/>
      <c r="D63" s="14"/>
      <c r="E63" s="2"/>
    </row>
    <row r="64" spans="1:5" s="16" customFormat="1" ht="12" customHeight="1" x14ac:dyDescent="0.25">
      <c r="A64" s="106" t="s">
        <v>53</v>
      </c>
      <c r="B64" s="106"/>
      <c r="C64" s="14"/>
      <c r="D64" s="14"/>
      <c r="E64" s="2"/>
    </row>
    <row r="65" spans="1:5" s="16" customFormat="1" ht="12" customHeight="1" x14ac:dyDescent="0.25">
      <c r="A65" s="17"/>
      <c r="B65" s="14"/>
      <c r="C65" s="14"/>
      <c r="D65" s="14"/>
      <c r="E65" s="14"/>
    </row>
    <row r="66" spans="1:5" s="14" customFormat="1" ht="12" customHeight="1" x14ac:dyDescent="0.25">
      <c r="A66" s="106" t="s">
        <v>48</v>
      </c>
      <c r="B66" s="106"/>
      <c r="C66" s="106"/>
      <c r="D66" s="106"/>
      <c r="E66" s="106"/>
    </row>
    <row r="67" spans="1:5" s="14" customFormat="1" ht="12" customHeight="1" x14ac:dyDescent="0.25">
      <c r="A67" s="106" t="s">
        <v>652</v>
      </c>
      <c r="B67" s="106"/>
      <c r="C67" s="106"/>
      <c r="D67" s="106"/>
      <c r="E67" s="106"/>
    </row>
    <row r="68" spans="1:5" s="14" customFormat="1" ht="12" customHeight="1" x14ac:dyDescent="0.25">
      <c r="A68" s="14" t="s">
        <v>653</v>
      </c>
    </row>
    <row r="69" spans="1:5" ht="12" customHeight="1" x14ac:dyDescent="0.25">
      <c r="A69" s="14"/>
      <c r="B69" s="14"/>
      <c r="C69" s="14"/>
      <c r="D69" s="14"/>
      <c r="E69" s="14"/>
    </row>
    <row r="70" spans="1:5" ht="12" customHeight="1" x14ac:dyDescent="0.25">
      <c r="A70" s="14"/>
      <c r="B70" s="14"/>
      <c r="C70" s="14"/>
      <c r="D70" s="14"/>
      <c r="E70" s="14"/>
    </row>
  </sheetData>
  <sheetProtection algorithmName="SHA-512" hashValue="Gh0PofyjdMKyHJzez5w6x5+wc2VjXLiAN2w4du4X6H+oa0wT04xnQKIWh2NjyyHdG+OnpZv8UYLsjd06uByc+A==" saltValue="8tlq+l9VosfmuPnoN7IYzw==" spinCount="100000" sheet="1" objects="1" scenarios="1"/>
  <mergeCells count="39">
    <mergeCell ref="A54:E54"/>
    <mergeCell ref="A26:E26"/>
    <mergeCell ref="A27:E27"/>
    <mergeCell ref="A30:E30"/>
    <mergeCell ref="A29:E29"/>
    <mergeCell ref="A34:E34"/>
    <mergeCell ref="A35:E35"/>
    <mergeCell ref="A36:E36"/>
    <mergeCell ref="A37:E37"/>
    <mergeCell ref="A39:E39"/>
    <mergeCell ref="A40:E40"/>
    <mergeCell ref="A41:E41"/>
    <mergeCell ref="A42:E42"/>
    <mergeCell ref="A24:E24"/>
    <mergeCell ref="A14:E14"/>
    <mergeCell ref="A21:E21"/>
    <mergeCell ref="A22:E22"/>
    <mergeCell ref="A8:D8"/>
    <mergeCell ref="A9:D9"/>
    <mergeCell ref="A10:D10"/>
    <mergeCell ref="A20:E20"/>
    <mergeCell ref="A23:E23"/>
    <mergeCell ref="A18:E18"/>
    <mergeCell ref="A67:E67"/>
    <mergeCell ref="A28:E28"/>
    <mergeCell ref="A32:E32"/>
    <mergeCell ref="A66:E66"/>
    <mergeCell ref="A64:B64"/>
    <mergeCell ref="A43:E43"/>
    <mergeCell ref="A44:E44"/>
    <mergeCell ref="A45:E45"/>
    <mergeCell ref="A46:E46"/>
    <mergeCell ref="A47:E47"/>
    <mergeCell ref="A48:E48"/>
    <mergeCell ref="A49:E49"/>
    <mergeCell ref="A50:E50"/>
    <mergeCell ref="A51:E51"/>
    <mergeCell ref="A52:E52"/>
    <mergeCell ref="A53:E53"/>
  </mergeCells>
  <pageMargins left="0.7" right="0.7" top="0.75" bottom="0.75" header="0.3" footer="0.3"/>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56"/>
  <sheetViews>
    <sheetView topLeftCell="A7" zoomScale="90" zoomScaleNormal="90" workbookViewId="0">
      <selection activeCell="A36" sqref="A36:B36"/>
    </sheetView>
  </sheetViews>
  <sheetFormatPr defaultColWidth="8.7109375" defaultRowHeight="15" x14ac:dyDescent="0.25"/>
  <cols>
    <col min="1" max="1" width="45.7109375" style="24" customWidth="1"/>
    <col min="2" max="2" width="42.7109375" style="24" customWidth="1"/>
    <col min="3" max="16384" width="8.7109375" style="24"/>
  </cols>
  <sheetData>
    <row r="7" spans="1:2" ht="12" customHeight="1" x14ac:dyDescent="0.25">
      <c r="A7" s="22" t="s">
        <v>161</v>
      </c>
      <c r="B7" s="23"/>
    </row>
    <row r="8" spans="1:2" ht="12" customHeight="1" x14ac:dyDescent="0.25">
      <c r="A8" s="25"/>
      <c r="B8" s="23"/>
    </row>
    <row r="9" spans="1:2" ht="18" customHeight="1" x14ac:dyDescent="0.25">
      <c r="A9" s="116" t="s">
        <v>49</v>
      </c>
      <c r="B9" s="116"/>
    </row>
    <row r="10" spans="1:2" ht="12" customHeight="1" thickBot="1" x14ac:dyDescent="0.3">
      <c r="A10" s="26"/>
      <c r="B10" s="26"/>
    </row>
    <row r="11" spans="1:2" ht="12" customHeight="1" thickBot="1" x14ac:dyDescent="0.3">
      <c r="A11" s="117" t="s">
        <v>35</v>
      </c>
      <c r="B11" s="118"/>
    </row>
    <row r="12" spans="1:2" ht="12" customHeight="1" x14ac:dyDescent="0.25">
      <c r="A12" s="27" t="s">
        <v>1</v>
      </c>
      <c r="B12" s="6" t="s">
        <v>36</v>
      </c>
    </row>
    <row r="13" spans="1:2" ht="12" customHeight="1" x14ac:dyDescent="0.25">
      <c r="A13" s="28" t="s">
        <v>2</v>
      </c>
      <c r="B13" s="29" t="s">
        <v>37</v>
      </c>
    </row>
    <row r="14" spans="1:2" ht="12" customHeight="1" thickBot="1" x14ac:dyDescent="0.3">
      <c r="A14" s="30" t="s">
        <v>6</v>
      </c>
      <c r="B14" s="9">
        <v>59624928052</v>
      </c>
    </row>
    <row r="15" spans="1:2" ht="12" customHeight="1" thickBot="1" x14ac:dyDescent="0.3">
      <c r="A15" s="117" t="s">
        <v>4</v>
      </c>
      <c r="B15" s="118"/>
    </row>
    <row r="16" spans="1:2" ht="12" customHeight="1" x14ac:dyDescent="0.25">
      <c r="A16" s="27" t="s">
        <v>1</v>
      </c>
      <c r="B16" s="40"/>
    </row>
    <row r="17" spans="1:2" ht="12" customHeight="1" x14ac:dyDescent="0.25">
      <c r="A17" s="31" t="s">
        <v>2</v>
      </c>
      <c r="B17" s="40"/>
    </row>
    <row r="18" spans="1:2" ht="12" customHeight="1" x14ac:dyDescent="0.25">
      <c r="A18" s="31" t="s">
        <v>5</v>
      </c>
      <c r="B18" s="40"/>
    </row>
    <row r="19" spans="1:2" ht="12" customHeight="1" x14ac:dyDescent="0.25">
      <c r="A19" s="31" t="s">
        <v>6</v>
      </c>
      <c r="B19" s="40"/>
    </row>
    <row r="20" spans="1:2" ht="12" customHeight="1" x14ac:dyDescent="0.25">
      <c r="A20" s="31" t="s">
        <v>38</v>
      </c>
      <c r="B20" s="40"/>
    </row>
    <row r="21" spans="1:2" ht="12" customHeight="1" x14ac:dyDescent="0.25">
      <c r="A21" s="31" t="s">
        <v>7</v>
      </c>
      <c r="B21" s="40"/>
    </row>
    <row r="22" spans="1:2" ht="12" customHeight="1" x14ac:dyDescent="0.25">
      <c r="A22" s="31" t="s">
        <v>8</v>
      </c>
      <c r="B22" s="40"/>
    </row>
    <row r="23" spans="1:2" ht="12" customHeight="1" x14ac:dyDescent="0.25">
      <c r="A23" s="31" t="s">
        <v>3</v>
      </c>
      <c r="B23" s="40"/>
    </row>
    <row r="24" spans="1:2" ht="12" customHeight="1" x14ac:dyDescent="0.25">
      <c r="A24" s="31" t="s">
        <v>39</v>
      </c>
      <c r="B24" s="40"/>
    </row>
    <row r="25" spans="1:2" ht="12" customHeight="1" x14ac:dyDescent="0.25">
      <c r="A25" s="31" t="s">
        <v>9</v>
      </c>
      <c r="B25" s="40"/>
    </row>
    <row r="26" spans="1:2" ht="12" customHeight="1" thickBot="1" x14ac:dyDescent="0.3">
      <c r="A26" s="28" t="s">
        <v>10</v>
      </c>
      <c r="B26" s="40"/>
    </row>
    <row r="27" spans="1:2" ht="12" customHeight="1" thickBot="1" x14ac:dyDescent="0.3">
      <c r="A27" s="117" t="s">
        <v>11</v>
      </c>
      <c r="B27" s="118"/>
    </row>
    <row r="28" spans="1:2" ht="12" customHeight="1" x14ac:dyDescent="0.25">
      <c r="A28" s="27" t="s">
        <v>1</v>
      </c>
      <c r="B28" s="40"/>
    </row>
    <row r="29" spans="1:2" ht="12" customHeight="1" x14ac:dyDescent="0.25">
      <c r="A29" s="31" t="s">
        <v>2</v>
      </c>
      <c r="B29" s="40"/>
    </row>
    <row r="30" spans="1:2" ht="12" customHeight="1" x14ac:dyDescent="0.25">
      <c r="A30" s="31" t="s">
        <v>6</v>
      </c>
      <c r="B30" s="40"/>
    </row>
    <row r="31" spans="1:2" ht="12" customHeight="1" x14ac:dyDescent="0.25">
      <c r="A31" s="31" t="s">
        <v>38</v>
      </c>
      <c r="B31" s="40"/>
    </row>
    <row r="32" spans="1:2" ht="12" customHeight="1" x14ac:dyDescent="0.25">
      <c r="A32" s="31" t="s">
        <v>12</v>
      </c>
      <c r="B32" s="40"/>
    </row>
    <row r="33" spans="1:2" ht="12" customHeight="1" x14ac:dyDescent="0.25">
      <c r="A33" s="31" t="s">
        <v>13</v>
      </c>
      <c r="B33" s="40"/>
    </row>
    <row r="34" spans="1:2" ht="12" customHeight="1" x14ac:dyDescent="0.25">
      <c r="A34" s="31" t="s">
        <v>14</v>
      </c>
      <c r="B34" s="40"/>
    </row>
    <row r="35" spans="1:2" ht="12" customHeight="1" thickBot="1" x14ac:dyDescent="0.3">
      <c r="A35" s="31" t="s">
        <v>33</v>
      </c>
      <c r="B35" s="40"/>
    </row>
    <row r="36" spans="1:2" ht="12" customHeight="1" thickBot="1" x14ac:dyDescent="0.3">
      <c r="A36" s="117" t="s">
        <v>16</v>
      </c>
      <c r="B36" s="118"/>
    </row>
    <row r="37" spans="1:2" ht="26.25" customHeight="1" x14ac:dyDescent="0.25">
      <c r="A37" s="32" t="s">
        <v>12</v>
      </c>
      <c r="B37" s="33" t="s">
        <v>656</v>
      </c>
    </row>
    <row r="38" spans="1:2" ht="12" customHeight="1" x14ac:dyDescent="0.25">
      <c r="A38" s="27" t="s">
        <v>40</v>
      </c>
      <c r="B38" s="6" t="s">
        <v>654</v>
      </c>
    </row>
    <row r="39" spans="1:2" ht="12" customHeight="1" x14ac:dyDescent="0.25">
      <c r="A39" s="31" t="s">
        <v>17</v>
      </c>
      <c r="B39" s="41"/>
    </row>
    <row r="40" spans="1:2" ht="12" customHeight="1" x14ac:dyDescent="0.25">
      <c r="A40" s="31" t="s">
        <v>18</v>
      </c>
      <c r="B40" s="41"/>
    </row>
    <row r="41" spans="1:2" ht="12" customHeight="1" x14ac:dyDescent="0.25">
      <c r="A41" s="31" t="s">
        <v>19</v>
      </c>
      <c r="B41" s="41"/>
    </row>
    <row r="42" spans="1:2" ht="12" customHeight="1" x14ac:dyDescent="0.25">
      <c r="A42" s="31" t="s">
        <v>20</v>
      </c>
      <c r="B42" s="41"/>
    </row>
    <row r="43" spans="1:2" ht="12" customHeight="1" x14ac:dyDescent="0.25">
      <c r="A43" s="31" t="s">
        <v>21</v>
      </c>
      <c r="B43" s="7">
        <f>SUM(B39+B41)</f>
        <v>0</v>
      </c>
    </row>
    <row r="44" spans="1:2" ht="12" customHeight="1" x14ac:dyDescent="0.25">
      <c r="A44" s="31" t="s">
        <v>22</v>
      </c>
      <c r="B44" s="42"/>
    </row>
    <row r="45" spans="1:2" ht="12" customHeight="1" x14ac:dyDescent="0.25">
      <c r="A45" s="31" t="s">
        <v>23</v>
      </c>
      <c r="B45" s="8" t="s">
        <v>34</v>
      </c>
    </row>
    <row r="46" spans="1:2" ht="12" customHeight="1" thickBot="1" x14ac:dyDescent="0.3">
      <c r="A46" s="30" t="s">
        <v>24</v>
      </c>
      <c r="B46" s="9" t="s">
        <v>54</v>
      </c>
    </row>
    <row r="47" spans="1:2" ht="12" customHeight="1" x14ac:dyDescent="0.25">
      <c r="A47" s="34"/>
      <c r="B47" s="34"/>
    </row>
    <row r="48" spans="1:2" ht="12" customHeight="1" x14ac:dyDescent="0.25">
      <c r="A48" s="3" t="s">
        <v>50</v>
      </c>
      <c r="B48" s="4" t="s">
        <v>51</v>
      </c>
    </row>
    <row r="49" spans="1:2" ht="12" customHeight="1" x14ac:dyDescent="0.25">
      <c r="A49" s="43"/>
      <c r="B49" s="44"/>
    </row>
    <row r="50" spans="1:2" ht="12" customHeight="1" x14ac:dyDescent="0.25">
      <c r="A50" s="35"/>
      <c r="B50" s="36"/>
    </row>
    <row r="51" spans="1:2" ht="12" customHeight="1" x14ac:dyDescent="0.25">
      <c r="A51" s="23"/>
      <c r="B51" s="37"/>
    </row>
    <row r="52" spans="1:2" ht="12" customHeight="1" x14ac:dyDescent="0.25">
      <c r="A52" s="23"/>
      <c r="B52" s="38"/>
    </row>
    <row r="53" spans="1:2" ht="12" customHeight="1" x14ac:dyDescent="0.25">
      <c r="A53" s="23"/>
      <c r="B53" s="37"/>
    </row>
    <row r="54" spans="1:2" ht="12" customHeight="1" x14ac:dyDescent="0.25">
      <c r="A54" s="39"/>
    </row>
    <row r="55" spans="1:2" ht="12" customHeight="1" x14ac:dyDescent="0.25">
      <c r="A55" s="39"/>
    </row>
    <row r="56" spans="1:2" ht="12" customHeight="1" x14ac:dyDescent="0.25"/>
  </sheetData>
  <sheetProtection algorithmName="SHA-512" hashValue="OLNB6aLjs0082/pAXj8Cl8J7Tra6SSaoZ0IoEXLNF5M4f6Pjh9A38bTueDzloBh/IVtk3SPpF9iC0AZIkEuRTg==" saltValue="2m0eqfbv97Qf6K5LbsSlWg==" spinCount="100000" sheet="1" objects="1" scenarios="1"/>
  <protectedRanges>
    <protectedRange sqref="B39:B42" name="Raspon5"/>
    <protectedRange sqref="B16:B26" name="Raspon1"/>
    <protectedRange sqref="B28:B35" name="Raspon2"/>
    <protectedRange sqref="B44" name="Raspon3"/>
    <protectedRange sqref="B44" name="Raspon4"/>
    <protectedRange sqref="B44" name="Raspon6"/>
  </protectedRanges>
  <mergeCells count="5">
    <mergeCell ref="A9:B9"/>
    <mergeCell ref="A11:B11"/>
    <mergeCell ref="A15:B15"/>
    <mergeCell ref="A27:B27"/>
    <mergeCell ref="A36:B36"/>
  </mergeCells>
  <pageMargins left="0.7" right="0.7" top="0.75" bottom="0.75" header="0.3" footer="0.3"/>
  <pageSetup paperSize="9" scale="98"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K266"/>
  <sheetViews>
    <sheetView topLeftCell="A238" zoomScale="120" zoomScaleNormal="120" workbookViewId="0">
      <selection activeCell="C263" sqref="C263:J263"/>
    </sheetView>
  </sheetViews>
  <sheetFormatPr defaultColWidth="9.140625" defaultRowHeight="12.75" x14ac:dyDescent="0.25"/>
  <cols>
    <col min="1" max="1" width="4.7109375" style="10" customWidth="1"/>
    <col min="2" max="2" width="20.5703125" style="10" customWidth="1"/>
    <col min="3" max="4" width="15.5703125" style="10" customWidth="1"/>
    <col min="5" max="8" width="14.7109375" style="10" customWidth="1"/>
    <col min="9" max="9" width="16.7109375" style="10" customWidth="1"/>
    <col min="10" max="10" width="14.7109375" style="10" customWidth="1"/>
    <col min="11" max="16384" width="9.140625" style="10"/>
  </cols>
  <sheetData>
    <row r="7" spans="1:11" s="47" customFormat="1" ht="12" customHeight="1" x14ac:dyDescent="0.25">
      <c r="A7" s="158" t="s">
        <v>162</v>
      </c>
      <c r="B7" s="158"/>
      <c r="C7" s="158"/>
      <c r="D7" s="45"/>
      <c r="E7" s="46"/>
      <c r="F7" s="46"/>
      <c r="G7" s="46"/>
      <c r="H7" s="46"/>
      <c r="I7" s="46"/>
      <c r="J7" s="46"/>
    </row>
    <row r="8" spans="1:11" s="47" customFormat="1" x14ac:dyDescent="0.25">
      <c r="A8" s="48"/>
      <c r="B8" s="48"/>
      <c r="C8" s="48"/>
      <c r="D8" s="48"/>
      <c r="E8" s="46"/>
      <c r="F8" s="46"/>
      <c r="G8" s="46"/>
      <c r="H8" s="46"/>
      <c r="I8" s="46"/>
      <c r="J8" s="46"/>
    </row>
    <row r="9" spans="1:11" s="49" customFormat="1" ht="18" customHeight="1" x14ac:dyDescent="0.25">
      <c r="A9" s="159" t="s">
        <v>25</v>
      </c>
      <c r="B9" s="160"/>
      <c r="C9" s="160"/>
      <c r="D9" s="160"/>
      <c r="E9" s="160"/>
      <c r="F9" s="160"/>
      <c r="G9" s="160"/>
      <c r="H9" s="160"/>
      <c r="I9" s="160"/>
      <c r="J9" s="160"/>
    </row>
    <row r="10" spans="1:11" s="47" customFormat="1" ht="12" customHeight="1" x14ac:dyDescent="0.25">
      <c r="A10" s="161" t="s">
        <v>537</v>
      </c>
      <c r="B10" s="161"/>
      <c r="C10" s="161"/>
      <c r="D10" s="161"/>
      <c r="E10" s="161"/>
      <c r="F10" s="161"/>
      <c r="G10" s="161"/>
      <c r="H10" s="161"/>
      <c r="I10" s="161"/>
      <c r="J10" s="161"/>
    </row>
    <row r="11" spans="1:11" s="47" customFormat="1" ht="12" customHeight="1" thickBot="1" x14ac:dyDescent="0.3">
      <c r="A11" s="50"/>
      <c r="B11" s="50"/>
      <c r="C11" s="50"/>
      <c r="D11" s="50"/>
      <c r="E11" s="50"/>
      <c r="F11" s="50"/>
      <c r="G11" s="61"/>
      <c r="H11" s="50"/>
      <c r="I11" s="50"/>
      <c r="J11" s="50"/>
    </row>
    <row r="12" spans="1:11" s="51" customFormat="1" ht="24" customHeight="1" thickBot="1" x14ac:dyDescent="0.3">
      <c r="A12" s="127" t="s">
        <v>31</v>
      </c>
      <c r="B12" s="126" t="s">
        <v>32</v>
      </c>
      <c r="C12" s="127"/>
      <c r="D12" s="128"/>
      <c r="E12" s="141" t="s">
        <v>28</v>
      </c>
      <c r="F12" s="141" t="s">
        <v>163</v>
      </c>
      <c r="G12" s="141"/>
      <c r="H12" s="141"/>
      <c r="I12" s="141" t="s">
        <v>26</v>
      </c>
      <c r="J12" s="141" t="s">
        <v>27</v>
      </c>
    </row>
    <row r="13" spans="1:11" s="51" customFormat="1" ht="24" customHeight="1" thickBot="1" x14ac:dyDescent="0.3">
      <c r="A13" s="130"/>
      <c r="B13" s="129"/>
      <c r="C13" s="130"/>
      <c r="D13" s="131"/>
      <c r="E13" s="141"/>
      <c r="F13" s="142" t="s">
        <v>170</v>
      </c>
      <c r="G13" s="142" t="s">
        <v>171</v>
      </c>
      <c r="H13" s="143" t="s">
        <v>172</v>
      </c>
      <c r="I13" s="141"/>
      <c r="J13" s="141"/>
      <c r="K13" s="90"/>
    </row>
    <row r="14" spans="1:11" s="51" customFormat="1" ht="15.75" customHeight="1" thickBot="1" x14ac:dyDescent="0.3">
      <c r="A14" s="133"/>
      <c r="B14" s="132"/>
      <c r="C14" s="133"/>
      <c r="D14" s="134"/>
      <c r="E14" s="141"/>
      <c r="F14" s="142"/>
      <c r="G14" s="142"/>
      <c r="H14" s="143"/>
      <c r="I14" s="141"/>
      <c r="J14" s="141"/>
      <c r="K14" s="90"/>
    </row>
    <row r="15" spans="1:11" s="51" customFormat="1" ht="15.75" customHeight="1" x14ac:dyDescent="0.25">
      <c r="A15" s="125" t="s">
        <v>168</v>
      </c>
      <c r="B15" s="125"/>
      <c r="C15" s="125"/>
      <c r="D15" s="125"/>
      <c r="E15" s="125"/>
      <c r="F15" s="125"/>
      <c r="G15" s="125"/>
      <c r="H15" s="125"/>
      <c r="I15" s="125"/>
      <c r="J15" s="125"/>
      <c r="K15" s="90"/>
    </row>
    <row r="16" spans="1:11" s="51" customFormat="1" ht="15" customHeight="1" x14ac:dyDescent="0.25">
      <c r="A16" s="94" t="s">
        <v>0</v>
      </c>
      <c r="B16" s="182" t="s">
        <v>362</v>
      </c>
      <c r="C16" s="183"/>
      <c r="D16" s="73" t="s">
        <v>318</v>
      </c>
      <c r="E16" s="74" t="s">
        <v>536</v>
      </c>
      <c r="F16" s="95">
        <v>1</v>
      </c>
      <c r="G16" s="97"/>
      <c r="H16" s="75">
        <f>SUM(F16:G16)</f>
        <v>1</v>
      </c>
      <c r="I16" s="76"/>
      <c r="J16" s="88">
        <f>H16*I16</f>
        <v>0</v>
      </c>
      <c r="K16" s="90"/>
    </row>
    <row r="17" spans="1:11" s="51" customFormat="1" ht="15" customHeight="1" x14ac:dyDescent="0.25">
      <c r="A17" s="63" t="s">
        <v>76</v>
      </c>
      <c r="B17" s="138" t="s">
        <v>363</v>
      </c>
      <c r="C17" s="140"/>
      <c r="D17" s="65" t="s">
        <v>319</v>
      </c>
      <c r="E17" s="66" t="s">
        <v>536</v>
      </c>
      <c r="F17" s="96"/>
      <c r="G17" s="77">
        <v>1</v>
      </c>
      <c r="H17" s="75">
        <f t="shared" ref="H17:H80" si="0">SUM(F17:G17)</f>
        <v>1</v>
      </c>
      <c r="I17" s="57"/>
      <c r="J17" s="88">
        <f t="shared" ref="J17:J80" si="1">H17*I17</f>
        <v>0</v>
      </c>
      <c r="K17" s="90"/>
    </row>
    <row r="18" spans="1:11" s="51" customFormat="1" ht="15" customHeight="1" x14ac:dyDescent="0.25">
      <c r="A18" s="63" t="s">
        <v>77</v>
      </c>
      <c r="B18" s="119" t="s">
        <v>492</v>
      </c>
      <c r="C18" s="120"/>
      <c r="D18" s="66" t="s">
        <v>320</v>
      </c>
      <c r="E18" s="66" t="s">
        <v>536</v>
      </c>
      <c r="F18" s="96"/>
      <c r="G18" s="77">
        <v>2</v>
      </c>
      <c r="H18" s="75">
        <f t="shared" si="0"/>
        <v>2</v>
      </c>
      <c r="I18" s="57"/>
      <c r="J18" s="88">
        <f t="shared" si="1"/>
        <v>0</v>
      </c>
      <c r="K18" s="90"/>
    </row>
    <row r="19" spans="1:11" s="51" customFormat="1" ht="15" customHeight="1" x14ac:dyDescent="0.25">
      <c r="A19" s="63" t="s">
        <v>78</v>
      </c>
      <c r="B19" s="119" t="s">
        <v>493</v>
      </c>
      <c r="C19" s="120"/>
      <c r="D19" s="66" t="s">
        <v>321</v>
      </c>
      <c r="E19" s="66" t="s">
        <v>536</v>
      </c>
      <c r="F19" s="96"/>
      <c r="G19" s="77">
        <v>2</v>
      </c>
      <c r="H19" s="75">
        <f t="shared" si="0"/>
        <v>2</v>
      </c>
      <c r="I19" s="57"/>
      <c r="J19" s="88">
        <f t="shared" si="1"/>
        <v>0</v>
      </c>
      <c r="K19" s="90"/>
    </row>
    <row r="20" spans="1:11" s="51" customFormat="1" ht="15" customHeight="1" x14ac:dyDescent="0.25">
      <c r="A20" s="63" t="s">
        <v>79</v>
      </c>
      <c r="B20" s="119" t="s">
        <v>494</v>
      </c>
      <c r="C20" s="120"/>
      <c r="D20" s="65" t="s">
        <v>322</v>
      </c>
      <c r="E20" s="66" t="s">
        <v>536</v>
      </c>
      <c r="F20" s="97"/>
      <c r="G20" s="77">
        <v>1</v>
      </c>
      <c r="H20" s="75">
        <f t="shared" si="0"/>
        <v>1</v>
      </c>
      <c r="I20" s="57"/>
      <c r="J20" s="88">
        <f t="shared" si="1"/>
        <v>0</v>
      </c>
      <c r="K20" s="90"/>
    </row>
    <row r="21" spans="1:11" s="51" customFormat="1" ht="15" customHeight="1" x14ac:dyDescent="0.25">
      <c r="A21" s="63" t="s">
        <v>80</v>
      </c>
      <c r="B21" s="119" t="s">
        <v>364</v>
      </c>
      <c r="C21" s="120"/>
      <c r="D21" s="65" t="s">
        <v>323</v>
      </c>
      <c r="E21" s="66" t="s">
        <v>536</v>
      </c>
      <c r="F21" s="97"/>
      <c r="G21" s="77">
        <v>1</v>
      </c>
      <c r="H21" s="75">
        <f t="shared" si="0"/>
        <v>1</v>
      </c>
      <c r="I21" s="57"/>
      <c r="J21" s="88">
        <f t="shared" si="1"/>
        <v>0</v>
      </c>
      <c r="K21" s="90"/>
    </row>
    <row r="22" spans="1:11" s="51" customFormat="1" ht="15" customHeight="1" x14ac:dyDescent="0.25">
      <c r="A22" s="63" t="s">
        <v>81</v>
      </c>
      <c r="B22" s="119" t="s">
        <v>495</v>
      </c>
      <c r="C22" s="120"/>
      <c r="D22" s="66" t="s">
        <v>322</v>
      </c>
      <c r="E22" s="66" t="s">
        <v>536</v>
      </c>
      <c r="F22" s="97"/>
      <c r="G22" s="77">
        <v>1</v>
      </c>
      <c r="H22" s="75">
        <f t="shared" si="0"/>
        <v>1</v>
      </c>
      <c r="I22" s="57"/>
      <c r="J22" s="88">
        <f t="shared" si="1"/>
        <v>0</v>
      </c>
      <c r="K22" s="90"/>
    </row>
    <row r="23" spans="1:11" s="51" customFormat="1" ht="15" customHeight="1" x14ac:dyDescent="0.25">
      <c r="A23" s="63" t="s">
        <v>82</v>
      </c>
      <c r="B23" s="119" t="s">
        <v>496</v>
      </c>
      <c r="C23" s="120"/>
      <c r="D23" s="66" t="s">
        <v>324</v>
      </c>
      <c r="E23" s="66" t="s">
        <v>536</v>
      </c>
      <c r="F23" s="97"/>
      <c r="G23" s="77">
        <v>1</v>
      </c>
      <c r="H23" s="75">
        <f t="shared" si="0"/>
        <v>1</v>
      </c>
      <c r="I23" s="57"/>
      <c r="J23" s="88">
        <f t="shared" si="1"/>
        <v>0</v>
      </c>
      <c r="K23" s="90"/>
    </row>
    <row r="24" spans="1:11" s="51" customFormat="1" ht="15" customHeight="1" x14ac:dyDescent="0.25">
      <c r="A24" s="63" t="s">
        <v>83</v>
      </c>
      <c r="B24" s="119" t="s">
        <v>497</v>
      </c>
      <c r="C24" s="120"/>
      <c r="D24" s="66" t="s">
        <v>325</v>
      </c>
      <c r="E24" s="66" t="s">
        <v>536</v>
      </c>
      <c r="F24" s="97"/>
      <c r="G24" s="77">
        <v>1</v>
      </c>
      <c r="H24" s="75">
        <f t="shared" si="0"/>
        <v>1</v>
      </c>
      <c r="I24" s="57"/>
      <c r="J24" s="88">
        <f t="shared" si="1"/>
        <v>0</v>
      </c>
      <c r="K24" s="90"/>
    </row>
    <row r="25" spans="1:11" s="51" customFormat="1" ht="15" customHeight="1" x14ac:dyDescent="0.25">
      <c r="A25" s="63" t="s">
        <v>84</v>
      </c>
      <c r="B25" s="119" t="s">
        <v>365</v>
      </c>
      <c r="C25" s="120"/>
      <c r="D25" s="65" t="s">
        <v>326</v>
      </c>
      <c r="E25" s="66" t="s">
        <v>536</v>
      </c>
      <c r="F25" s="97"/>
      <c r="G25" s="77">
        <v>1</v>
      </c>
      <c r="H25" s="75">
        <f t="shared" si="0"/>
        <v>1</v>
      </c>
      <c r="I25" s="57"/>
      <c r="J25" s="88">
        <f t="shared" si="1"/>
        <v>0</v>
      </c>
      <c r="K25" s="90"/>
    </row>
    <row r="26" spans="1:11" s="51" customFormat="1" ht="35.25" customHeight="1" x14ac:dyDescent="0.25">
      <c r="A26" s="63" t="s">
        <v>85</v>
      </c>
      <c r="B26" s="119" t="s">
        <v>366</v>
      </c>
      <c r="C26" s="120"/>
      <c r="D26" s="66" t="s">
        <v>327</v>
      </c>
      <c r="E26" s="66" t="s">
        <v>536</v>
      </c>
      <c r="F26" s="97"/>
      <c r="G26" s="77">
        <v>1</v>
      </c>
      <c r="H26" s="75">
        <f t="shared" si="0"/>
        <v>1</v>
      </c>
      <c r="I26" s="57"/>
      <c r="J26" s="88">
        <f t="shared" si="1"/>
        <v>0</v>
      </c>
      <c r="K26" s="90"/>
    </row>
    <row r="27" spans="1:11" s="51" customFormat="1" ht="21.75" customHeight="1" x14ac:dyDescent="0.25">
      <c r="A27" s="63" t="s">
        <v>86</v>
      </c>
      <c r="B27" s="119" t="s">
        <v>478</v>
      </c>
      <c r="C27" s="120"/>
      <c r="D27" s="66" t="s">
        <v>645</v>
      </c>
      <c r="E27" s="66" t="s">
        <v>536</v>
      </c>
      <c r="F27" s="97"/>
      <c r="G27" s="77">
        <v>1</v>
      </c>
      <c r="H27" s="75">
        <f t="shared" si="0"/>
        <v>1</v>
      </c>
      <c r="I27" s="57"/>
      <c r="J27" s="88">
        <f t="shared" si="1"/>
        <v>0</v>
      </c>
      <c r="K27" s="90"/>
    </row>
    <row r="28" spans="1:11" s="51" customFormat="1" ht="15" customHeight="1" x14ac:dyDescent="0.25">
      <c r="A28" s="63" t="s">
        <v>87</v>
      </c>
      <c r="B28" s="119" t="s">
        <v>367</v>
      </c>
      <c r="C28" s="120"/>
      <c r="D28" s="67" t="s">
        <v>328</v>
      </c>
      <c r="E28" s="66" t="s">
        <v>536</v>
      </c>
      <c r="F28" s="97"/>
      <c r="G28" s="77">
        <v>1</v>
      </c>
      <c r="H28" s="75">
        <f t="shared" si="0"/>
        <v>1</v>
      </c>
      <c r="I28" s="57"/>
      <c r="J28" s="88">
        <f t="shared" si="1"/>
        <v>0</v>
      </c>
      <c r="K28" s="90"/>
    </row>
    <row r="29" spans="1:11" s="51" customFormat="1" ht="15" customHeight="1" x14ac:dyDescent="0.25">
      <c r="A29" s="63" t="s">
        <v>88</v>
      </c>
      <c r="B29" s="119" t="s">
        <v>479</v>
      </c>
      <c r="C29" s="120"/>
      <c r="D29" s="68" t="s">
        <v>329</v>
      </c>
      <c r="E29" s="66" t="s">
        <v>536</v>
      </c>
      <c r="F29" s="97"/>
      <c r="G29" s="77">
        <v>1</v>
      </c>
      <c r="H29" s="75">
        <f t="shared" si="0"/>
        <v>1</v>
      </c>
      <c r="I29" s="57"/>
      <c r="J29" s="88">
        <f t="shared" si="1"/>
        <v>0</v>
      </c>
      <c r="K29" s="90"/>
    </row>
    <row r="30" spans="1:11" s="51" customFormat="1" ht="15" customHeight="1" x14ac:dyDescent="0.25">
      <c r="A30" s="63" t="s">
        <v>89</v>
      </c>
      <c r="B30" s="119" t="s">
        <v>498</v>
      </c>
      <c r="C30" s="120"/>
      <c r="D30" s="68" t="s">
        <v>330</v>
      </c>
      <c r="E30" s="66" t="s">
        <v>536</v>
      </c>
      <c r="F30" s="97"/>
      <c r="G30" s="77">
        <v>1</v>
      </c>
      <c r="H30" s="75">
        <f t="shared" si="0"/>
        <v>1</v>
      </c>
      <c r="I30" s="57"/>
      <c r="J30" s="88">
        <f t="shared" si="1"/>
        <v>0</v>
      </c>
      <c r="K30" s="90"/>
    </row>
    <row r="31" spans="1:11" s="51" customFormat="1" ht="25.5" customHeight="1" x14ac:dyDescent="0.25">
      <c r="A31" s="63" t="s">
        <v>90</v>
      </c>
      <c r="B31" s="119" t="s">
        <v>368</v>
      </c>
      <c r="C31" s="120"/>
      <c r="D31" s="67" t="s">
        <v>331</v>
      </c>
      <c r="E31" s="66" t="s">
        <v>536</v>
      </c>
      <c r="F31" s="97"/>
      <c r="G31" s="77">
        <v>1</v>
      </c>
      <c r="H31" s="75">
        <f t="shared" si="0"/>
        <v>1</v>
      </c>
      <c r="I31" s="57"/>
      <c r="J31" s="88">
        <f t="shared" si="1"/>
        <v>0</v>
      </c>
      <c r="K31" s="90"/>
    </row>
    <row r="32" spans="1:11" s="51" customFormat="1" ht="15" customHeight="1" x14ac:dyDescent="0.25">
      <c r="A32" s="63" t="s">
        <v>91</v>
      </c>
      <c r="B32" s="119" t="s">
        <v>499</v>
      </c>
      <c r="C32" s="120"/>
      <c r="D32" s="68" t="s">
        <v>320</v>
      </c>
      <c r="E32" s="66" t="s">
        <v>536</v>
      </c>
      <c r="F32" s="97"/>
      <c r="G32" s="77">
        <v>1</v>
      </c>
      <c r="H32" s="75">
        <f t="shared" si="0"/>
        <v>1</v>
      </c>
      <c r="I32" s="57"/>
      <c r="J32" s="88">
        <f t="shared" si="1"/>
        <v>0</v>
      </c>
      <c r="K32" s="90"/>
    </row>
    <row r="33" spans="1:11" s="51" customFormat="1" ht="15" customHeight="1" x14ac:dyDescent="0.25">
      <c r="A33" s="63" t="s">
        <v>92</v>
      </c>
      <c r="B33" s="119" t="s">
        <v>369</v>
      </c>
      <c r="C33" s="120"/>
      <c r="D33" s="67" t="s">
        <v>332</v>
      </c>
      <c r="E33" s="66" t="s">
        <v>536</v>
      </c>
      <c r="F33" s="97"/>
      <c r="G33" s="77">
        <v>1</v>
      </c>
      <c r="H33" s="75">
        <f t="shared" si="0"/>
        <v>1</v>
      </c>
      <c r="I33" s="57"/>
      <c r="J33" s="88">
        <f t="shared" si="1"/>
        <v>0</v>
      </c>
      <c r="K33" s="90"/>
    </row>
    <row r="34" spans="1:11" s="51" customFormat="1" ht="25.5" customHeight="1" x14ac:dyDescent="0.25">
      <c r="A34" s="63" t="s">
        <v>93</v>
      </c>
      <c r="B34" s="119" t="s">
        <v>370</v>
      </c>
      <c r="C34" s="120"/>
      <c r="D34" s="67" t="s">
        <v>333</v>
      </c>
      <c r="E34" s="66" t="s">
        <v>536</v>
      </c>
      <c r="F34" s="97"/>
      <c r="G34" s="77">
        <v>1</v>
      </c>
      <c r="H34" s="75">
        <f t="shared" si="0"/>
        <v>1</v>
      </c>
      <c r="I34" s="57"/>
      <c r="J34" s="88">
        <f t="shared" si="1"/>
        <v>0</v>
      </c>
      <c r="K34" s="90"/>
    </row>
    <row r="35" spans="1:11" s="51" customFormat="1" ht="15" customHeight="1" x14ac:dyDescent="0.25">
      <c r="A35" s="63" t="s">
        <v>94</v>
      </c>
      <c r="B35" s="119" t="s">
        <v>500</v>
      </c>
      <c r="C35" s="120"/>
      <c r="D35" s="68" t="s">
        <v>324</v>
      </c>
      <c r="E35" s="66" t="s">
        <v>536</v>
      </c>
      <c r="F35" s="97"/>
      <c r="G35" s="77">
        <v>1</v>
      </c>
      <c r="H35" s="75">
        <f t="shared" si="0"/>
        <v>1</v>
      </c>
      <c r="I35" s="57"/>
      <c r="J35" s="88">
        <f t="shared" si="1"/>
        <v>0</v>
      </c>
      <c r="K35" s="90"/>
    </row>
    <row r="36" spans="1:11" s="51" customFormat="1" ht="15" customHeight="1" x14ac:dyDescent="0.25">
      <c r="A36" s="63" t="s">
        <v>95</v>
      </c>
      <c r="B36" s="119" t="s">
        <v>371</v>
      </c>
      <c r="C36" s="120"/>
      <c r="D36" s="67" t="s">
        <v>322</v>
      </c>
      <c r="E36" s="66" t="s">
        <v>536</v>
      </c>
      <c r="F36" s="97"/>
      <c r="G36" s="77">
        <v>1</v>
      </c>
      <c r="H36" s="75">
        <f t="shared" si="0"/>
        <v>1</v>
      </c>
      <c r="I36" s="57"/>
      <c r="J36" s="88">
        <f t="shared" si="1"/>
        <v>0</v>
      </c>
      <c r="K36" s="90"/>
    </row>
    <row r="37" spans="1:11" s="51" customFormat="1" ht="15" customHeight="1" x14ac:dyDescent="0.25">
      <c r="A37" s="63" t="s">
        <v>96</v>
      </c>
      <c r="B37" s="119" t="s">
        <v>501</v>
      </c>
      <c r="C37" s="120"/>
      <c r="D37" s="67" t="s">
        <v>322</v>
      </c>
      <c r="E37" s="66" t="s">
        <v>536</v>
      </c>
      <c r="F37" s="97"/>
      <c r="G37" s="77">
        <v>1</v>
      </c>
      <c r="H37" s="75">
        <f t="shared" si="0"/>
        <v>1</v>
      </c>
      <c r="I37" s="57"/>
      <c r="J37" s="88">
        <f t="shared" si="1"/>
        <v>0</v>
      </c>
      <c r="K37" s="90"/>
    </row>
    <row r="38" spans="1:11" s="51" customFormat="1" ht="15" customHeight="1" x14ac:dyDescent="0.25">
      <c r="A38" s="63" t="s">
        <v>97</v>
      </c>
      <c r="B38" s="119" t="s">
        <v>502</v>
      </c>
      <c r="C38" s="120"/>
      <c r="D38" s="67" t="s">
        <v>322</v>
      </c>
      <c r="E38" s="66" t="s">
        <v>536</v>
      </c>
      <c r="F38" s="97"/>
      <c r="G38" s="77">
        <v>1</v>
      </c>
      <c r="H38" s="75">
        <f t="shared" si="0"/>
        <v>1</v>
      </c>
      <c r="I38" s="57"/>
      <c r="J38" s="88">
        <f t="shared" si="1"/>
        <v>0</v>
      </c>
      <c r="K38" s="90"/>
    </row>
    <row r="39" spans="1:11" s="51" customFormat="1" ht="15" customHeight="1" x14ac:dyDescent="0.25">
      <c r="A39" s="63" t="s">
        <v>98</v>
      </c>
      <c r="B39" s="119" t="s">
        <v>503</v>
      </c>
      <c r="C39" s="120"/>
      <c r="D39" s="67" t="s">
        <v>322</v>
      </c>
      <c r="E39" s="66" t="s">
        <v>536</v>
      </c>
      <c r="F39" s="97"/>
      <c r="G39" s="77">
        <v>1</v>
      </c>
      <c r="H39" s="75">
        <f t="shared" si="0"/>
        <v>1</v>
      </c>
      <c r="I39" s="57"/>
      <c r="J39" s="88">
        <f t="shared" si="1"/>
        <v>0</v>
      </c>
      <c r="K39" s="90"/>
    </row>
    <row r="40" spans="1:11" s="51" customFormat="1" ht="15" customHeight="1" x14ac:dyDescent="0.25">
      <c r="A40" s="63" t="s">
        <v>99</v>
      </c>
      <c r="B40" s="119" t="s">
        <v>504</v>
      </c>
      <c r="C40" s="120"/>
      <c r="D40" s="68" t="s">
        <v>334</v>
      </c>
      <c r="E40" s="66" t="s">
        <v>536</v>
      </c>
      <c r="F40" s="97"/>
      <c r="G40" s="77">
        <v>1</v>
      </c>
      <c r="H40" s="75">
        <f t="shared" si="0"/>
        <v>1</v>
      </c>
      <c r="I40" s="57"/>
      <c r="J40" s="88">
        <f t="shared" si="1"/>
        <v>0</v>
      </c>
      <c r="K40" s="90"/>
    </row>
    <row r="41" spans="1:11" s="51" customFormat="1" ht="15" customHeight="1" x14ac:dyDescent="0.25">
      <c r="A41" s="63" t="s">
        <v>100</v>
      </c>
      <c r="B41" s="119" t="s">
        <v>372</v>
      </c>
      <c r="C41" s="120"/>
      <c r="D41" s="68" t="s">
        <v>335</v>
      </c>
      <c r="E41" s="66" t="s">
        <v>536</v>
      </c>
      <c r="F41" s="97"/>
      <c r="G41" s="77">
        <v>1</v>
      </c>
      <c r="H41" s="75">
        <f t="shared" si="0"/>
        <v>1</v>
      </c>
      <c r="I41" s="57"/>
      <c r="J41" s="88">
        <f t="shared" si="1"/>
        <v>0</v>
      </c>
      <c r="K41" s="90"/>
    </row>
    <row r="42" spans="1:11" s="51" customFormat="1" ht="15" customHeight="1" x14ac:dyDescent="0.25">
      <c r="A42" s="63" t="s">
        <v>101</v>
      </c>
      <c r="B42" s="119" t="s">
        <v>657</v>
      </c>
      <c r="C42" s="120"/>
      <c r="D42" s="67" t="s">
        <v>336</v>
      </c>
      <c r="E42" s="66" t="s">
        <v>536</v>
      </c>
      <c r="F42" s="77">
        <v>2</v>
      </c>
      <c r="G42" s="77">
        <v>1</v>
      </c>
      <c r="H42" s="75">
        <f t="shared" si="0"/>
        <v>3</v>
      </c>
      <c r="I42" s="57"/>
      <c r="J42" s="88">
        <f t="shared" si="1"/>
        <v>0</v>
      </c>
      <c r="K42" s="90"/>
    </row>
    <row r="43" spans="1:11" s="51" customFormat="1" ht="15" customHeight="1" x14ac:dyDescent="0.25">
      <c r="A43" s="63" t="s">
        <v>102</v>
      </c>
      <c r="B43" s="119" t="s">
        <v>373</v>
      </c>
      <c r="C43" s="120"/>
      <c r="D43" s="67" t="s">
        <v>324</v>
      </c>
      <c r="E43" s="66" t="s">
        <v>536</v>
      </c>
      <c r="F43" s="97"/>
      <c r="G43" s="77">
        <v>1</v>
      </c>
      <c r="H43" s="75">
        <f t="shared" si="0"/>
        <v>1</v>
      </c>
      <c r="I43" s="57"/>
      <c r="J43" s="88">
        <f t="shared" si="1"/>
        <v>0</v>
      </c>
      <c r="K43" s="90"/>
    </row>
    <row r="44" spans="1:11" s="51" customFormat="1" ht="15" customHeight="1" x14ac:dyDescent="0.25">
      <c r="A44" s="63" t="s">
        <v>103</v>
      </c>
      <c r="B44" s="119" t="s">
        <v>374</v>
      </c>
      <c r="C44" s="120"/>
      <c r="D44" s="67" t="s">
        <v>335</v>
      </c>
      <c r="E44" s="66" t="s">
        <v>536</v>
      </c>
      <c r="F44" s="97"/>
      <c r="G44" s="77">
        <v>1</v>
      </c>
      <c r="H44" s="75">
        <f t="shared" si="0"/>
        <v>1</v>
      </c>
      <c r="I44" s="57"/>
      <c r="J44" s="88">
        <f t="shared" si="1"/>
        <v>0</v>
      </c>
      <c r="K44" s="90"/>
    </row>
    <row r="45" spans="1:11" s="51" customFormat="1" ht="15" customHeight="1" x14ac:dyDescent="0.25">
      <c r="A45" s="63" t="s">
        <v>104</v>
      </c>
      <c r="B45" s="119" t="s">
        <v>658</v>
      </c>
      <c r="C45" s="120"/>
      <c r="D45" s="67" t="s">
        <v>337</v>
      </c>
      <c r="E45" s="66" t="s">
        <v>536</v>
      </c>
      <c r="F45" s="77">
        <v>1</v>
      </c>
      <c r="G45" s="77">
        <v>2</v>
      </c>
      <c r="H45" s="75">
        <f t="shared" si="0"/>
        <v>3</v>
      </c>
      <c r="I45" s="57"/>
      <c r="J45" s="88">
        <f t="shared" si="1"/>
        <v>0</v>
      </c>
      <c r="K45" s="90"/>
    </row>
    <row r="46" spans="1:11" s="51" customFormat="1" ht="15" customHeight="1" x14ac:dyDescent="0.25">
      <c r="A46" s="63" t="s">
        <v>105</v>
      </c>
      <c r="B46" s="119" t="s">
        <v>375</v>
      </c>
      <c r="C46" s="120"/>
      <c r="D46" s="69" t="s">
        <v>335</v>
      </c>
      <c r="E46" s="66" t="s">
        <v>536</v>
      </c>
      <c r="F46" s="97"/>
      <c r="G46" s="77">
        <v>1</v>
      </c>
      <c r="H46" s="75">
        <f t="shared" si="0"/>
        <v>1</v>
      </c>
      <c r="I46" s="57"/>
      <c r="J46" s="88">
        <f t="shared" si="1"/>
        <v>0</v>
      </c>
      <c r="K46" s="90"/>
    </row>
    <row r="47" spans="1:11" s="51" customFormat="1" ht="27" customHeight="1" x14ac:dyDescent="0.25">
      <c r="A47" s="63" t="s">
        <v>106</v>
      </c>
      <c r="B47" s="119" t="s">
        <v>505</v>
      </c>
      <c r="C47" s="120"/>
      <c r="D47" s="69" t="s">
        <v>338</v>
      </c>
      <c r="E47" s="66" t="s">
        <v>536</v>
      </c>
      <c r="F47" s="97"/>
      <c r="G47" s="77">
        <v>1</v>
      </c>
      <c r="H47" s="75">
        <f t="shared" si="0"/>
        <v>1</v>
      </c>
      <c r="I47" s="57"/>
      <c r="J47" s="88">
        <f t="shared" si="1"/>
        <v>0</v>
      </c>
      <c r="K47" s="90"/>
    </row>
    <row r="48" spans="1:11" s="51" customFormat="1" ht="15" customHeight="1" x14ac:dyDescent="0.25">
      <c r="A48" s="63" t="s">
        <v>107</v>
      </c>
      <c r="B48" s="119" t="s">
        <v>376</v>
      </c>
      <c r="C48" s="120"/>
      <c r="D48" s="69" t="s">
        <v>339</v>
      </c>
      <c r="E48" s="66" t="s">
        <v>536</v>
      </c>
      <c r="F48" s="97"/>
      <c r="G48" s="77">
        <v>1</v>
      </c>
      <c r="H48" s="75">
        <f t="shared" si="0"/>
        <v>1</v>
      </c>
      <c r="I48" s="57"/>
      <c r="J48" s="88">
        <f t="shared" si="1"/>
        <v>0</v>
      </c>
      <c r="K48" s="90"/>
    </row>
    <row r="49" spans="1:11" s="51" customFormat="1" ht="15" customHeight="1" x14ac:dyDescent="0.25">
      <c r="A49" s="63" t="s">
        <v>108</v>
      </c>
      <c r="B49" s="119" t="s">
        <v>377</v>
      </c>
      <c r="C49" s="120"/>
      <c r="D49" s="69" t="s">
        <v>340</v>
      </c>
      <c r="E49" s="66" t="s">
        <v>536</v>
      </c>
      <c r="F49" s="97"/>
      <c r="G49" s="77">
        <v>1</v>
      </c>
      <c r="H49" s="75">
        <f t="shared" si="0"/>
        <v>1</v>
      </c>
      <c r="I49" s="57"/>
      <c r="J49" s="88">
        <f t="shared" si="1"/>
        <v>0</v>
      </c>
      <c r="K49" s="90"/>
    </row>
    <row r="50" spans="1:11" s="51" customFormat="1" ht="15" customHeight="1" x14ac:dyDescent="0.25">
      <c r="A50" s="63" t="s">
        <v>109</v>
      </c>
      <c r="B50" s="119" t="s">
        <v>378</v>
      </c>
      <c r="C50" s="120"/>
      <c r="D50" s="69" t="s">
        <v>341</v>
      </c>
      <c r="E50" s="66" t="s">
        <v>536</v>
      </c>
      <c r="F50" s="96"/>
      <c r="G50" s="77">
        <v>1</v>
      </c>
      <c r="H50" s="75">
        <f t="shared" si="0"/>
        <v>1</v>
      </c>
      <c r="I50" s="57"/>
      <c r="J50" s="88">
        <f t="shared" si="1"/>
        <v>0</v>
      </c>
      <c r="K50" s="90"/>
    </row>
    <row r="51" spans="1:11" s="51" customFormat="1" ht="15" customHeight="1" x14ac:dyDescent="0.25">
      <c r="A51" s="63" t="s">
        <v>110</v>
      </c>
      <c r="B51" s="119" t="s">
        <v>506</v>
      </c>
      <c r="C51" s="120"/>
      <c r="D51" s="69" t="s">
        <v>341</v>
      </c>
      <c r="E51" s="66" t="s">
        <v>536</v>
      </c>
      <c r="F51" s="96"/>
      <c r="G51" s="77">
        <v>1</v>
      </c>
      <c r="H51" s="75">
        <f t="shared" si="0"/>
        <v>1</v>
      </c>
      <c r="I51" s="57"/>
      <c r="J51" s="88">
        <f t="shared" si="1"/>
        <v>0</v>
      </c>
      <c r="K51" s="90"/>
    </row>
    <row r="52" spans="1:11" s="51" customFormat="1" ht="15" customHeight="1" x14ac:dyDescent="0.25">
      <c r="A52" s="63" t="s">
        <v>111</v>
      </c>
      <c r="B52" s="119" t="s">
        <v>379</v>
      </c>
      <c r="C52" s="120"/>
      <c r="D52" s="69" t="s">
        <v>324</v>
      </c>
      <c r="E52" s="66" t="s">
        <v>536</v>
      </c>
      <c r="F52" s="97"/>
      <c r="G52" s="77">
        <v>1</v>
      </c>
      <c r="H52" s="75">
        <f t="shared" si="0"/>
        <v>1</v>
      </c>
      <c r="I52" s="57"/>
      <c r="J52" s="88">
        <f t="shared" si="1"/>
        <v>0</v>
      </c>
      <c r="K52" s="90"/>
    </row>
    <row r="53" spans="1:11" s="51" customFormat="1" ht="15" customHeight="1" x14ac:dyDescent="0.25">
      <c r="A53" s="63" t="s">
        <v>112</v>
      </c>
      <c r="B53" s="119" t="s">
        <v>380</v>
      </c>
      <c r="C53" s="120"/>
      <c r="D53" s="69" t="s">
        <v>324</v>
      </c>
      <c r="E53" s="66" t="s">
        <v>536</v>
      </c>
      <c r="F53" s="97"/>
      <c r="G53" s="77">
        <v>1</v>
      </c>
      <c r="H53" s="75">
        <f t="shared" si="0"/>
        <v>1</v>
      </c>
      <c r="I53" s="57"/>
      <c r="J53" s="88">
        <f t="shared" si="1"/>
        <v>0</v>
      </c>
      <c r="K53" s="90"/>
    </row>
    <row r="54" spans="1:11" s="51" customFormat="1" ht="15" customHeight="1" x14ac:dyDescent="0.25">
      <c r="A54" s="63" t="s">
        <v>113</v>
      </c>
      <c r="B54" s="119" t="s">
        <v>381</v>
      </c>
      <c r="C54" s="120"/>
      <c r="D54" s="67" t="s">
        <v>324</v>
      </c>
      <c r="E54" s="66" t="s">
        <v>536</v>
      </c>
      <c r="F54" s="97"/>
      <c r="G54" s="77">
        <v>1</v>
      </c>
      <c r="H54" s="75">
        <f t="shared" si="0"/>
        <v>1</v>
      </c>
      <c r="I54" s="57"/>
      <c r="J54" s="88">
        <f t="shared" si="1"/>
        <v>0</v>
      </c>
      <c r="K54" s="90"/>
    </row>
    <row r="55" spans="1:11" s="51" customFormat="1" ht="15" customHeight="1" x14ac:dyDescent="0.25">
      <c r="A55" s="63" t="s">
        <v>114</v>
      </c>
      <c r="B55" s="119" t="s">
        <v>382</v>
      </c>
      <c r="C55" s="120"/>
      <c r="D55" s="69" t="s">
        <v>342</v>
      </c>
      <c r="E55" s="66" t="s">
        <v>536</v>
      </c>
      <c r="F55" s="97"/>
      <c r="G55" s="77">
        <v>1</v>
      </c>
      <c r="H55" s="75">
        <f t="shared" si="0"/>
        <v>1</v>
      </c>
      <c r="I55" s="57"/>
      <c r="J55" s="88">
        <f t="shared" si="1"/>
        <v>0</v>
      </c>
      <c r="K55" s="90"/>
    </row>
    <row r="56" spans="1:11" s="51" customFormat="1" ht="15" customHeight="1" x14ac:dyDescent="0.25">
      <c r="A56" s="63" t="s">
        <v>115</v>
      </c>
      <c r="B56" s="119" t="s">
        <v>383</v>
      </c>
      <c r="C56" s="120"/>
      <c r="D56" s="69" t="s">
        <v>324</v>
      </c>
      <c r="E56" s="66" t="s">
        <v>536</v>
      </c>
      <c r="F56" s="97"/>
      <c r="G56" s="77">
        <v>1</v>
      </c>
      <c r="H56" s="75">
        <f t="shared" si="0"/>
        <v>1</v>
      </c>
      <c r="I56" s="57"/>
      <c r="J56" s="88">
        <f t="shared" si="1"/>
        <v>0</v>
      </c>
      <c r="K56" s="90"/>
    </row>
    <row r="57" spans="1:11" s="51" customFormat="1" ht="15" customHeight="1" x14ac:dyDescent="0.25">
      <c r="A57" s="63" t="s">
        <v>118</v>
      </c>
      <c r="B57" s="119" t="s">
        <v>384</v>
      </c>
      <c r="C57" s="120"/>
      <c r="D57" s="69" t="s">
        <v>343</v>
      </c>
      <c r="E57" s="66" t="s">
        <v>536</v>
      </c>
      <c r="F57" s="97"/>
      <c r="G57" s="77">
        <v>1</v>
      </c>
      <c r="H57" s="75">
        <f t="shared" si="0"/>
        <v>1</v>
      </c>
      <c r="I57" s="57"/>
      <c r="J57" s="88">
        <f t="shared" si="1"/>
        <v>0</v>
      </c>
      <c r="K57" s="90"/>
    </row>
    <row r="58" spans="1:11" s="51" customFormat="1" ht="15" customHeight="1" x14ac:dyDescent="0.25">
      <c r="A58" s="63" t="s">
        <v>119</v>
      </c>
      <c r="B58" s="119" t="s">
        <v>385</v>
      </c>
      <c r="C58" s="120"/>
      <c r="D58" s="69" t="s">
        <v>324</v>
      </c>
      <c r="E58" s="66" t="s">
        <v>536</v>
      </c>
      <c r="F58" s="97"/>
      <c r="G58" s="77">
        <v>1</v>
      </c>
      <c r="H58" s="75">
        <f t="shared" si="0"/>
        <v>1</v>
      </c>
      <c r="I58" s="57"/>
      <c r="J58" s="88">
        <f t="shared" si="1"/>
        <v>0</v>
      </c>
      <c r="K58" s="90"/>
    </row>
    <row r="59" spans="1:11" s="51" customFormat="1" ht="15" customHeight="1" x14ac:dyDescent="0.25">
      <c r="A59" s="63" t="s">
        <v>120</v>
      </c>
      <c r="B59" s="119" t="s">
        <v>386</v>
      </c>
      <c r="C59" s="120"/>
      <c r="D59" s="69" t="s">
        <v>324</v>
      </c>
      <c r="E59" s="66" t="s">
        <v>536</v>
      </c>
      <c r="F59" s="97"/>
      <c r="G59" s="77">
        <v>1</v>
      </c>
      <c r="H59" s="75">
        <f t="shared" si="0"/>
        <v>1</v>
      </c>
      <c r="I59" s="57"/>
      <c r="J59" s="88">
        <f t="shared" si="1"/>
        <v>0</v>
      </c>
      <c r="K59" s="90"/>
    </row>
    <row r="60" spans="1:11" s="51" customFormat="1" ht="15" customHeight="1" x14ac:dyDescent="0.25">
      <c r="A60" s="63" t="s">
        <v>121</v>
      </c>
      <c r="B60" s="119" t="s">
        <v>387</v>
      </c>
      <c r="C60" s="120"/>
      <c r="D60" s="67" t="s">
        <v>324</v>
      </c>
      <c r="E60" s="66" t="s">
        <v>536</v>
      </c>
      <c r="F60" s="97"/>
      <c r="G60" s="77">
        <v>1</v>
      </c>
      <c r="H60" s="75">
        <f t="shared" si="0"/>
        <v>1</v>
      </c>
      <c r="I60" s="57"/>
      <c r="J60" s="88">
        <f t="shared" si="1"/>
        <v>0</v>
      </c>
      <c r="K60" s="90"/>
    </row>
    <row r="61" spans="1:11" s="51" customFormat="1" ht="15" customHeight="1" x14ac:dyDescent="0.25">
      <c r="A61" s="63" t="s">
        <v>122</v>
      </c>
      <c r="B61" s="119" t="s">
        <v>388</v>
      </c>
      <c r="C61" s="120"/>
      <c r="D61" s="67" t="s">
        <v>330</v>
      </c>
      <c r="E61" s="66" t="s">
        <v>536</v>
      </c>
      <c r="F61" s="97"/>
      <c r="G61" s="77">
        <v>1</v>
      </c>
      <c r="H61" s="75">
        <f t="shared" si="0"/>
        <v>1</v>
      </c>
      <c r="I61" s="57"/>
      <c r="J61" s="88">
        <f t="shared" si="1"/>
        <v>0</v>
      </c>
      <c r="K61" s="90"/>
    </row>
    <row r="62" spans="1:11" s="51" customFormat="1" ht="15" customHeight="1" x14ac:dyDescent="0.25">
      <c r="A62" s="63" t="s">
        <v>123</v>
      </c>
      <c r="B62" s="119" t="s">
        <v>389</v>
      </c>
      <c r="C62" s="120"/>
      <c r="D62" s="67" t="s">
        <v>324</v>
      </c>
      <c r="E62" s="66" t="s">
        <v>536</v>
      </c>
      <c r="F62" s="97"/>
      <c r="G62" s="77">
        <v>1</v>
      </c>
      <c r="H62" s="75">
        <f t="shared" si="0"/>
        <v>1</v>
      </c>
      <c r="I62" s="57"/>
      <c r="J62" s="88">
        <f t="shared" si="1"/>
        <v>0</v>
      </c>
      <c r="K62" s="90"/>
    </row>
    <row r="63" spans="1:11" s="51" customFormat="1" ht="15" customHeight="1" x14ac:dyDescent="0.25">
      <c r="A63" s="63" t="s">
        <v>124</v>
      </c>
      <c r="B63" s="119" t="s">
        <v>390</v>
      </c>
      <c r="C63" s="120"/>
      <c r="D63" s="67" t="s">
        <v>324</v>
      </c>
      <c r="E63" s="66" t="s">
        <v>536</v>
      </c>
      <c r="F63" s="97"/>
      <c r="G63" s="77">
        <v>1</v>
      </c>
      <c r="H63" s="75">
        <f t="shared" si="0"/>
        <v>1</v>
      </c>
      <c r="I63" s="57"/>
      <c r="J63" s="88">
        <f t="shared" si="1"/>
        <v>0</v>
      </c>
      <c r="K63" s="90"/>
    </row>
    <row r="64" spans="1:11" s="51" customFormat="1" ht="15" customHeight="1" x14ac:dyDescent="0.25">
      <c r="A64" s="63" t="s">
        <v>125</v>
      </c>
      <c r="B64" s="119" t="s">
        <v>507</v>
      </c>
      <c r="C64" s="120"/>
      <c r="D64" s="67" t="s">
        <v>339</v>
      </c>
      <c r="E64" s="66" t="s">
        <v>536</v>
      </c>
      <c r="F64" s="97"/>
      <c r="G64" s="77">
        <v>1</v>
      </c>
      <c r="H64" s="75">
        <f t="shared" si="0"/>
        <v>1</v>
      </c>
      <c r="I64" s="57"/>
      <c r="J64" s="88">
        <f t="shared" si="1"/>
        <v>0</v>
      </c>
      <c r="K64" s="90"/>
    </row>
    <row r="65" spans="1:11" s="51" customFormat="1" ht="15" customHeight="1" x14ac:dyDescent="0.25">
      <c r="A65" s="63" t="s">
        <v>126</v>
      </c>
      <c r="B65" s="119" t="s">
        <v>508</v>
      </c>
      <c r="C65" s="120"/>
      <c r="D65" s="67" t="s">
        <v>324</v>
      </c>
      <c r="E65" s="66" t="s">
        <v>536</v>
      </c>
      <c r="F65" s="97"/>
      <c r="G65" s="77">
        <v>1</v>
      </c>
      <c r="H65" s="75">
        <f t="shared" si="0"/>
        <v>1</v>
      </c>
      <c r="I65" s="57"/>
      <c r="J65" s="88">
        <f t="shared" si="1"/>
        <v>0</v>
      </c>
      <c r="K65" s="90"/>
    </row>
    <row r="66" spans="1:11" s="51" customFormat="1" ht="27" customHeight="1" x14ac:dyDescent="0.25">
      <c r="A66" s="63" t="s">
        <v>127</v>
      </c>
      <c r="B66" s="119" t="s">
        <v>391</v>
      </c>
      <c r="C66" s="120"/>
      <c r="D66" s="67" t="s">
        <v>344</v>
      </c>
      <c r="E66" s="66" t="s">
        <v>536</v>
      </c>
      <c r="F66" s="97"/>
      <c r="G66" s="77">
        <v>1</v>
      </c>
      <c r="H66" s="75">
        <f t="shared" si="0"/>
        <v>1</v>
      </c>
      <c r="I66" s="57"/>
      <c r="J66" s="88">
        <f t="shared" si="1"/>
        <v>0</v>
      </c>
      <c r="K66" s="90"/>
    </row>
    <row r="67" spans="1:11" s="51" customFormat="1" ht="15" customHeight="1" x14ac:dyDescent="0.25">
      <c r="A67" s="63" t="s">
        <v>128</v>
      </c>
      <c r="B67" s="119" t="s">
        <v>509</v>
      </c>
      <c r="C67" s="120"/>
      <c r="D67" s="68" t="s">
        <v>324</v>
      </c>
      <c r="E67" s="66" t="s">
        <v>536</v>
      </c>
      <c r="F67" s="97"/>
      <c r="G67" s="77">
        <v>1</v>
      </c>
      <c r="H67" s="75">
        <f t="shared" si="0"/>
        <v>1</v>
      </c>
      <c r="I67" s="57"/>
      <c r="J67" s="88">
        <f t="shared" si="1"/>
        <v>0</v>
      </c>
      <c r="K67" s="90"/>
    </row>
    <row r="68" spans="1:11" s="51" customFormat="1" ht="15" customHeight="1" x14ac:dyDescent="0.25">
      <c r="A68" s="63" t="s">
        <v>129</v>
      </c>
      <c r="B68" s="119" t="s">
        <v>392</v>
      </c>
      <c r="C68" s="120"/>
      <c r="D68" s="67" t="s">
        <v>324</v>
      </c>
      <c r="E68" s="66" t="s">
        <v>536</v>
      </c>
      <c r="F68" s="97"/>
      <c r="G68" s="77">
        <v>1</v>
      </c>
      <c r="H68" s="75">
        <f t="shared" si="0"/>
        <v>1</v>
      </c>
      <c r="I68" s="57"/>
      <c r="J68" s="88">
        <f t="shared" si="1"/>
        <v>0</v>
      </c>
      <c r="K68" s="90"/>
    </row>
    <row r="69" spans="1:11" s="51" customFormat="1" ht="27" customHeight="1" x14ac:dyDescent="0.25">
      <c r="A69" s="63" t="s">
        <v>130</v>
      </c>
      <c r="B69" s="119" t="s">
        <v>393</v>
      </c>
      <c r="C69" s="120"/>
      <c r="D69" s="67" t="s">
        <v>342</v>
      </c>
      <c r="E69" s="66" t="s">
        <v>536</v>
      </c>
      <c r="F69" s="97"/>
      <c r="G69" s="77">
        <v>1</v>
      </c>
      <c r="H69" s="75">
        <f t="shared" si="0"/>
        <v>1</v>
      </c>
      <c r="I69" s="57"/>
      <c r="J69" s="88">
        <f t="shared" si="1"/>
        <v>0</v>
      </c>
      <c r="K69" s="90"/>
    </row>
    <row r="70" spans="1:11" s="51" customFormat="1" ht="15" customHeight="1" x14ac:dyDescent="0.25">
      <c r="A70" s="63" t="s">
        <v>131</v>
      </c>
      <c r="B70" s="119" t="s">
        <v>394</v>
      </c>
      <c r="C70" s="120"/>
      <c r="D70" s="68" t="s">
        <v>324</v>
      </c>
      <c r="E70" s="66" t="s">
        <v>536</v>
      </c>
      <c r="F70" s="97"/>
      <c r="G70" s="77">
        <v>1</v>
      </c>
      <c r="H70" s="75">
        <f t="shared" si="0"/>
        <v>1</v>
      </c>
      <c r="I70" s="57"/>
      <c r="J70" s="88">
        <f t="shared" si="1"/>
        <v>0</v>
      </c>
      <c r="K70" s="90"/>
    </row>
    <row r="71" spans="1:11" s="72" customFormat="1" ht="18" customHeight="1" x14ac:dyDescent="0.25">
      <c r="A71" s="63" t="s">
        <v>132</v>
      </c>
      <c r="B71" s="184" t="s">
        <v>510</v>
      </c>
      <c r="C71" s="185"/>
      <c r="D71" s="70" t="s">
        <v>345</v>
      </c>
      <c r="E71" s="66" t="s">
        <v>536</v>
      </c>
      <c r="F71" s="97"/>
      <c r="G71" s="77">
        <v>1</v>
      </c>
      <c r="H71" s="75">
        <f t="shared" si="0"/>
        <v>1</v>
      </c>
      <c r="I71" s="71"/>
      <c r="J71" s="88">
        <f t="shared" si="1"/>
        <v>0</v>
      </c>
      <c r="K71" s="91"/>
    </row>
    <row r="72" spans="1:11" s="51" customFormat="1" ht="21.75" customHeight="1" x14ac:dyDescent="0.25">
      <c r="A72" s="63" t="s">
        <v>133</v>
      </c>
      <c r="B72" s="184" t="s">
        <v>511</v>
      </c>
      <c r="C72" s="185"/>
      <c r="D72" s="68" t="s">
        <v>345</v>
      </c>
      <c r="E72" s="66" t="s">
        <v>536</v>
      </c>
      <c r="F72" s="97"/>
      <c r="G72" s="77">
        <v>1</v>
      </c>
      <c r="H72" s="75">
        <f t="shared" si="0"/>
        <v>1</v>
      </c>
      <c r="I72" s="57"/>
      <c r="J72" s="88">
        <f t="shared" si="1"/>
        <v>0</v>
      </c>
      <c r="K72" s="90"/>
    </row>
    <row r="73" spans="1:11" s="51" customFormat="1" ht="22.5" customHeight="1" x14ac:dyDescent="0.25">
      <c r="A73" s="63" t="s">
        <v>134</v>
      </c>
      <c r="B73" s="186" t="s">
        <v>512</v>
      </c>
      <c r="C73" s="187"/>
      <c r="D73" s="68" t="s">
        <v>346</v>
      </c>
      <c r="E73" s="66" t="s">
        <v>536</v>
      </c>
      <c r="F73" s="97"/>
      <c r="G73" s="77">
        <v>1</v>
      </c>
      <c r="H73" s="75">
        <f t="shared" si="0"/>
        <v>1</v>
      </c>
      <c r="I73" s="57"/>
      <c r="J73" s="88">
        <f t="shared" si="1"/>
        <v>0</v>
      </c>
      <c r="K73" s="90"/>
    </row>
    <row r="74" spans="1:11" s="51" customFormat="1" ht="15" customHeight="1" x14ac:dyDescent="0.25">
      <c r="A74" s="63" t="s">
        <v>135</v>
      </c>
      <c r="B74" s="184" t="s">
        <v>513</v>
      </c>
      <c r="C74" s="185"/>
      <c r="D74" s="68" t="s">
        <v>345</v>
      </c>
      <c r="E74" s="66" t="s">
        <v>536</v>
      </c>
      <c r="F74" s="97"/>
      <c r="G74" s="77">
        <v>1</v>
      </c>
      <c r="H74" s="75">
        <f t="shared" si="0"/>
        <v>1</v>
      </c>
      <c r="I74" s="57"/>
      <c r="J74" s="88">
        <f t="shared" si="1"/>
        <v>0</v>
      </c>
      <c r="K74" s="90"/>
    </row>
    <row r="75" spans="1:11" s="51" customFormat="1" ht="24.95" customHeight="1" x14ac:dyDescent="0.25">
      <c r="A75" s="63" t="s">
        <v>136</v>
      </c>
      <c r="B75" s="186" t="s">
        <v>514</v>
      </c>
      <c r="C75" s="187"/>
      <c r="D75" s="68" t="s">
        <v>345</v>
      </c>
      <c r="E75" s="66" t="s">
        <v>536</v>
      </c>
      <c r="F75" s="97"/>
      <c r="G75" s="77">
        <v>1</v>
      </c>
      <c r="H75" s="75">
        <f t="shared" si="0"/>
        <v>1</v>
      </c>
      <c r="I75" s="57"/>
      <c r="J75" s="88">
        <f t="shared" si="1"/>
        <v>0</v>
      </c>
      <c r="K75" s="90"/>
    </row>
    <row r="76" spans="1:11" s="51" customFormat="1" ht="24.95" customHeight="1" x14ac:dyDescent="0.25">
      <c r="A76" s="63" t="s">
        <v>137</v>
      </c>
      <c r="B76" s="119" t="s">
        <v>515</v>
      </c>
      <c r="C76" s="120"/>
      <c r="D76" s="68" t="s">
        <v>344</v>
      </c>
      <c r="E76" s="66" t="s">
        <v>536</v>
      </c>
      <c r="F76" s="97"/>
      <c r="G76" s="77">
        <v>1</v>
      </c>
      <c r="H76" s="75">
        <f t="shared" si="0"/>
        <v>1</v>
      </c>
      <c r="I76" s="57"/>
      <c r="J76" s="88">
        <f t="shared" si="1"/>
        <v>0</v>
      </c>
      <c r="K76" s="90"/>
    </row>
    <row r="77" spans="1:11" s="51" customFormat="1" ht="24.95" customHeight="1" x14ac:dyDescent="0.25">
      <c r="A77" s="63" t="s">
        <v>138</v>
      </c>
      <c r="B77" s="119" t="s">
        <v>516</v>
      </c>
      <c r="C77" s="120"/>
      <c r="D77" s="68" t="s">
        <v>332</v>
      </c>
      <c r="E77" s="66" t="s">
        <v>536</v>
      </c>
      <c r="F77" s="97"/>
      <c r="G77" s="77">
        <v>1</v>
      </c>
      <c r="H77" s="75">
        <f t="shared" si="0"/>
        <v>1</v>
      </c>
      <c r="I77" s="57"/>
      <c r="J77" s="88">
        <f t="shared" si="1"/>
        <v>0</v>
      </c>
      <c r="K77" s="90"/>
    </row>
    <row r="78" spans="1:11" s="51" customFormat="1" ht="24.95" customHeight="1" x14ac:dyDescent="0.25">
      <c r="A78" s="63" t="s">
        <v>139</v>
      </c>
      <c r="B78" s="119" t="s">
        <v>517</v>
      </c>
      <c r="C78" s="120"/>
      <c r="D78" s="68" t="s">
        <v>332</v>
      </c>
      <c r="E78" s="66" t="s">
        <v>536</v>
      </c>
      <c r="F78" s="97"/>
      <c r="G78" s="77">
        <v>1</v>
      </c>
      <c r="H78" s="75">
        <f t="shared" si="0"/>
        <v>1</v>
      </c>
      <c r="I78" s="57"/>
      <c r="J78" s="88">
        <f t="shared" si="1"/>
        <v>0</v>
      </c>
      <c r="K78" s="90"/>
    </row>
    <row r="79" spans="1:11" s="51" customFormat="1" ht="24.95" customHeight="1" x14ac:dyDescent="0.25">
      <c r="A79" s="63" t="s">
        <v>140</v>
      </c>
      <c r="B79" s="119" t="s">
        <v>518</v>
      </c>
      <c r="C79" s="120"/>
      <c r="D79" s="68" t="s">
        <v>332</v>
      </c>
      <c r="E79" s="66" t="s">
        <v>536</v>
      </c>
      <c r="F79" s="97"/>
      <c r="G79" s="77">
        <v>1</v>
      </c>
      <c r="H79" s="75">
        <f t="shared" si="0"/>
        <v>1</v>
      </c>
      <c r="I79" s="57"/>
      <c r="J79" s="88">
        <f t="shared" si="1"/>
        <v>0</v>
      </c>
      <c r="K79" s="90"/>
    </row>
    <row r="80" spans="1:11" s="51" customFormat="1" ht="24.95" customHeight="1" x14ac:dyDescent="0.25">
      <c r="A80" s="63" t="s">
        <v>141</v>
      </c>
      <c r="B80" s="119" t="s">
        <v>519</v>
      </c>
      <c r="C80" s="120"/>
      <c r="D80" s="68" t="s">
        <v>332</v>
      </c>
      <c r="E80" s="66" t="s">
        <v>536</v>
      </c>
      <c r="F80" s="97"/>
      <c r="G80" s="77">
        <v>1</v>
      </c>
      <c r="H80" s="75">
        <f t="shared" si="0"/>
        <v>1</v>
      </c>
      <c r="I80" s="57"/>
      <c r="J80" s="88">
        <f t="shared" si="1"/>
        <v>0</v>
      </c>
      <c r="K80" s="90"/>
    </row>
    <row r="81" spans="1:11" s="51" customFormat="1" ht="24.95" customHeight="1" x14ac:dyDescent="0.25">
      <c r="A81" s="63" t="s">
        <v>142</v>
      </c>
      <c r="B81" s="119" t="s">
        <v>520</v>
      </c>
      <c r="C81" s="120"/>
      <c r="D81" s="68" t="s">
        <v>347</v>
      </c>
      <c r="E81" s="66" t="s">
        <v>536</v>
      </c>
      <c r="F81" s="97"/>
      <c r="G81" s="77">
        <v>1</v>
      </c>
      <c r="H81" s="75">
        <f t="shared" ref="H81:H144" si="2">SUM(F81:G81)</f>
        <v>1</v>
      </c>
      <c r="I81" s="57"/>
      <c r="J81" s="88">
        <f t="shared" ref="J81:J144" si="3">H81*I81</f>
        <v>0</v>
      </c>
      <c r="K81" s="90"/>
    </row>
    <row r="82" spans="1:11" s="51" customFormat="1" ht="24.95" customHeight="1" x14ac:dyDescent="0.25">
      <c r="A82" s="63" t="s">
        <v>143</v>
      </c>
      <c r="B82" s="119" t="s">
        <v>521</v>
      </c>
      <c r="C82" s="120"/>
      <c r="D82" s="68" t="s">
        <v>324</v>
      </c>
      <c r="E82" s="66" t="s">
        <v>536</v>
      </c>
      <c r="F82" s="97"/>
      <c r="G82" s="77">
        <v>1</v>
      </c>
      <c r="H82" s="75">
        <f t="shared" si="2"/>
        <v>1</v>
      </c>
      <c r="I82" s="57"/>
      <c r="J82" s="88">
        <f t="shared" si="3"/>
        <v>0</v>
      </c>
      <c r="K82" s="90"/>
    </row>
    <row r="83" spans="1:11" s="51" customFormat="1" ht="24.95" customHeight="1" x14ac:dyDescent="0.25">
      <c r="A83" s="63" t="s">
        <v>144</v>
      </c>
      <c r="B83" s="119" t="s">
        <v>522</v>
      </c>
      <c r="C83" s="120"/>
      <c r="D83" s="68" t="s">
        <v>344</v>
      </c>
      <c r="E83" s="66" t="s">
        <v>536</v>
      </c>
      <c r="F83" s="97"/>
      <c r="G83" s="77">
        <v>1</v>
      </c>
      <c r="H83" s="75">
        <f t="shared" si="2"/>
        <v>1</v>
      </c>
      <c r="I83" s="57"/>
      <c r="J83" s="88">
        <f t="shared" si="3"/>
        <v>0</v>
      </c>
      <c r="K83" s="90"/>
    </row>
    <row r="84" spans="1:11" s="51" customFormat="1" ht="24.95" customHeight="1" x14ac:dyDescent="0.25">
      <c r="A84" s="63" t="s">
        <v>145</v>
      </c>
      <c r="B84" s="119" t="s">
        <v>523</v>
      </c>
      <c r="C84" s="120"/>
      <c r="D84" s="68" t="s">
        <v>330</v>
      </c>
      <c r="E84" s="66" t="s">
        <v>536</v>
      </c>
      <c r="F84" s="97"/>
      <c r="G84" s="77">
        <v>1</v>
      </c>
      <c r="H84" s="75">
        <f t="shared" si="2"/>
        <v>1</v>
      </c>
      <c r="I84" s="57"/>
      <c r="J84" s="88">
        <f t="shared" si="3"/>
        <v>0</v>
      </c>
      <c r="K84" s="90"/>
    </row>
    <row r="85" spans="1:11" s="51" customFormat="1" ht="24.95" customHeight="1" x14ac:dyDescent="0.25">
      <c r="A85" s="63" t="s">
        <v>146</v>
      </c>
      <c r="B85" s="119" t="s">
        <v>395</v>
      </c>
      <c r="C85" s="120"/>
      <c r="D85" s="67" t="s">
        <v>330</v>
      </c>
      <c r="E85" s="66" t="s">
        <v>536</v>
      </c>
      <c r="F85" s="97"/>
      <c r="G85" s="77">
        <v>1</v>
      </c>
      <c r="H85" s="75">
        <f t="shared" si="2"/>
        <v>1</v>
      </c>
      <c r="I85" s="57"/>
      <c r="J85" s="88">
        <f t="shared" si="3"/>
        <v>0</v>
      </c>
      <c r="K85" s="90"/>
    </row>
    <row r="86" spans="1:11" s="51" customFormat="1" ht="24.95" customHeight="1" x14ac:dyDescent="0.25">
      <c r="A86" s="63" t="s">
        <v>147</v>
      </c>
      <c r="B86" s="119" t="s">
        <v>396</v>
      </c>
      <c r="C86" s="120"/>
      <c r="D86" s="68" t="s">
        <v>348</v>
      </c>
      <c r="E86" s="66" t="s">
        <v>536</v>
      </c>
      <c r="F86" s="97"/>
      <c r="G86" s="77">
        <v>1</v>
      </c>
      <c r="H86" s="75">
        <f t="shared" si="2"/>
        <v>1</v>
      </c>
      <c r="I86" s="57"/>
      <c r="J86" s="88">
        <f t="shared" si="3"/>
        <v>0</v>
      </c>
      <c r="K86" s="90"/>
    </row>
    <row r="87" spans="1:11" s="51" customFormat="1" ht="15" customHeight="1" x14ac:dyDescent="0.25">
      <c r="A87" s="63" t="s">
        <v>148</v>
      </c>
      <c r="B87" s="119" t="s">
        <v>397</v>
      </c>
      <c r="C87" s="120"/>
      <c r="D87" s="67" t="s">
        <v>335</v>
      </c>
      <c r="E87" s="66" t="s">
        <v>536</v>
      </c>
      <c r="F87" s="97"/>
      <c r="G87" s="77">
        <v>1</v>
      </c>
      <c r="H87" s="75">
        <f t="shared" si="2"/>
        <v>1</v>
      </c>
      <c r="I87" s="57"/>
      <c r="J87" s="88">
        <f t="shared" si="3"/>
        <v>0</v>
      </c>
      <c r="K87" s="90"/>
    </row>
    <row r="88" spans="1:11" s="51" customFormat="1" ht="15" customHeight="1" x14ac:dyDescent="0.25">
      <c r="A88" s="63" t="s">
        <v>149</v>
      </c>
      <c r="B88" s="119" t="s">
        <v>398</v>
      </c>
      <c r="C88" s="120"/>
      <c r="D88" s="67" t="s">
        <v>336</v>
      </c>
      <c r="E88" s="66" t="s">
        <v>536</v>
      </c>
      <c r="F88" s="97"/>
      <c r="G88" s="77">
        <v>1</v>
      </c>
      <c r="H88" s="75">
        <f t="shared" si="2"/>
        <v>1</v>
      </c>
      <c r="I88" s="57"/>
      <c r="J88" s="88">
        <f t="shared" si="3"/>
        <v>0</v>
      </c>
      <c r="K88" s="90"/>
    </row>
    <row r="89" spans="1:11" s="51" customFormat="1" ht="15" customHeight="1" x14ac:dyDescent="0.25">
      <c r="A89" s="63" t="s">
        <v>150</v>
      </c>
      <c r="B89" s="119" t="s">
        <v>399</v>
      </c>
      <c r="C89" s="120"/>
      <c r="D89" s="67" t="s">
        <v>336</v>
      </c>
      <c r="E89" s="66" t="s">
        <v>536</v>
      </c>
      <c r="F89" s="97"/>
      <c r="G89" s="77">
        <v>1</v>
      </c>
      <c r="H89" s="75">
        <f t="shared" si="2"/>
        <v>1</v>
      </c>
      <c r="I89" s="57"/>
      <c r="J89" s="88">
        <f t="shared" si="3"/>
        <v>0</v>
      </c>
      <c r="K89" s="90"/>
    </row>
    <row r="90" spans="1:11" s="51" customFormat="1" ht="15" customHeight="1" x14ac:dyDescent="0.25">
      <c r="A90" s="63" t="s">
        <v>151</v>
      </c>
      <c r="B90" s="119" t="s">
        <v>400</v>
      </c>
      <c r="C90" s="120"/>
      <c r="D90" s="67" t="s">
        <v>336</v>
      </c>
      <c r="E90" s="66" t="s">
        <v>536</v>
      </c>
      <c r="F90" s="97"/>
      <c r="G90" s="77">
        <v>1</v>
      </c>
      <c r="H90" s="75">
        <f t="shared" si="2"/>
        <v>1</v>
      </c>
      <c r="I90" s="57"/>
      <c r="J90" s="88">
        <f t="shared" si="3"/>
        <v>0</v>
      </c>
      <c r="K90" s="90"/>
    </row>
    <row r="91" spans="1:11" s="51" customFormat="1" ht="15" customHeight="1" x14ac:dyDescent="0.25">
      <c r="A91" s="63" t="s">
        <v>152</v>
      </c>
      <c r="B91" s="119" t="s">
        <v>401</v>
      </c>
      <c r="C91" s="120"/>
      <c r="D91" s="67" t="s">
        <v>322</v>
      </c>
      <c r="E91" s="66" t="s">
        <v>536</v>
      </c>
      <c r="F91" s="97"/>
      <c r="G91" s="77">
        <v>1</v>
      </c>
      <c r="H91" s="75">
        <f t="shared" si="2"/>
        <v>1</v>
      </c>
      <c r="I91" s="57"/>
      <c r="J91" s="88">
        <f t="shared" si="3"/>
        <v>0</v>
      </c>
      <c r="K91" s="90"/>
    </row>
    <row r="92" spans="1:11" s="51" customFormat="1" ht="48.75" customHeight="1" x14ac:dyDescent="0.25">
      <c r="A92" s="63" t="s">
        <v>153</v>
      </c>
      <c r="B92" s="62" t="s">
        <v>524</v>
      </c>
      <c r="C92" s="68" t="s">
        <v>75</v>
      </c>
      <c r="D92" s="105"/>
      <c r="E92" s="66" t="s">
        <v>536</v>
      </c>
      <c r="F92" s="97"/>
      <c r="G92" s="77">
        <v>1</v>
      </c>
      <c r="H92" s="75">
        <f t="shared" si="2"/>
        <v>1</v>
      </c>
      <c r="I92" s="57"/>
      <c r="J92" s="88">
        <f t="shared" si="3"/>
        <v>0</v>
      </c>
      <c r="K92" s="90"/>
    </row>
    <row r="93" spans="1:11" s="51" customFormat="1" ht="15" customHeight="1" x14ac:dyDescent="0.25">
      <c r="A93" s="63" t="s">
        <v>154</v>
      </c>
      <c r="B93" s="138" t="s">
        <v>402</v>
      </c>
      <c r="C93" s="140"/>
      <c r="D93" s="67" t="s">
        <v>349</v>
      </c>
      <c r="E93" s="66" t="s">
        <v>536</v>
      </c>
      <c r="F93" s="97"/>
      <c r="G93" s="77">
        <v>1</v>
      </c>
      <c r="H93" s="75">
        <f t="shared" si="2"/>
        <v>1</v>
      </c>
      <c r="I93" s="57"/>
      <c r="J93" s="88">
        <f t="shared" si="3"/>
        <v>0</v>
      </c>
      <c r="K93" s="90"/>
    </row>
    <row r="94" spans="1:11" s="51" customFormat="1" ht="15" customHeight="1" x14ac:dyDescent="0.25">
      <c r="A94" s="63" t="s">
        <v>155</v>
      </c>
      <c r="B94" s="150" t="s">
        <v>525</v>
      </c>
      <c r="C94" s="151"/>
      <c r="D94" s="67" t="s">
        <v>335</v>
      </c>
      <c r="E94" s="66" t="s">
        <v>536</v>
      </c>
      <c r="F94" s="97"/>
      <c r="G94" s="77">
        <v>1</v>
      </c>
      <c r="H94" s="75">
        <f t="shared" si="2"/>
        <v>1</v>
      </c>
      <c r="I94" s="57"/>
      <c r="J94" s="88">
        <f t="shared" si="3"/>
        <v>0</v>
      </c>
      <c r="K94" s="90"/>
    </row>
    <row r="95" spans="1:11" s="51" customFormat="1" ht="15" customHeight="1" x14ac:dyDescent="0.25">
      <c r="A95" s="63" t="s">
        <v>156</v>
      </c>
      <c r="B95" s="150" t="s">
        <v>403</v>
      </c>
      <c r="C95" s="151"/>
      <c r="D95" s="67" t="s">
        <v>324</v>
      </c>
      <c r="E95" s="66" t="s">
        <v>536</v>
      </c>
      <c r="F95" s="97"/>
      <c r="G95" s="77">
        <v>1</v>
      </c>
      <c r="H95" s="75">
        <f t="shared" si="2"/>
        <v>1</v>
      </c>
      <c r="I95" s="57"/>
      <c r="J95" s="88">
        <f t="shared" si="3"/>
        <v>0</v>
      </c>
      <c r="K95" s="90"/>
    </row>
    <row r="96" spans="1:11" s="51" customFormat="1" ht="15" customHeight="1" x14ac:dyDescent="0.25">
      <c r="A96" s="63" t="s">
        <v>173</v>
      </c>
      <c r="B96" s="150" t="s">
        <v>404</v>
      </c>
      <c r="C96" s="151"/>
      <c r="D96" s="67" t="s">
        <v>350</v>
      </c>
      <c r="E96" s="66" t="s">
        <v>536</v>
      </c>
      <c r="F96" s="97"/>
      <c r="G96" s="77">
        <v>1</v>
      </c>
      <c r="H96" s="75">
        <f t="shared" si="2"/>
        <v>1</v>
      </c>
      <c r="I96" s="57"/>
      <c r="J96" s="88">
        <f t="shared" si="3"/>
        <v>0</v>
      </c>
      <c r="K96" s="90"/>
    </row>
    <row r="97" spans="1:11" s="51" customFormat="1" ht="15" customHeight="1" x14ac:dyDescent="0.25">
      <c r="A97" s="63" t="s">
        <v>174</v>
      </c>
      <c r="B97" s="138" t="s">
        <v>526</v>
      </c>
      <c r="C97" s="140"/>
      <c r="D97" s="67" t="s">
        <v>322</v>
      </c>
      <c r="E97" s="66" t="s">
        <v>536</v>
      </c>
      <c r="F97" s="97"/>
      <c r="G97" s="77">
        <v>1</v>
      </c>
      <c r="H97" s="75">
        <f t="shared" si="2"/>
        <v>1</v>
      </c>
      <c r="I97" s="57"/>
      <c r="J97" s="88">
        <f t="shared" si="3"/>
        <v>0</v>
      </c>
      <c r="K97" s="90"/>
    </row>
    <row r="98" spans="1:11" s="51" customFormat="1" ht="15" customHeight="1" x14ac:dyDescent="0.25">
      <c r="A98" s="63" t="s">
        <v>175</v>
      </c>
      <c r="B98" s="150" t="s">
        <v>405</v>
      </c>
      <c r="C98" s="151"/>
      <c r="D98" s="67" t="s">
        <v>335</v>
      </c>
      <c r="E98" s="66" t="s">
        <v>536</v>
      </c>
      <c r="F98" s="97"/>
      <c r="G98" s="77">
        <v>1</v>
      </c>
      <c r="H98" s="75">
        <f t="shared" si="2"/>
        <v>1</v>
      </c>
      <c r="I98" s="57"/>
      <c r="J98" s="88">
        <f t="shared" si="3"/>
        <v>0</v>
      </c>
      <c r="K98" s="90"/>
    </row>
    <row r="99" spans="1:11" s="51" customFormat="1" ht="15" customHeight="1" x14ac:dyDescent="0.25">
      <c r="A99" s="63" t="s">
        <v>176</v>
      </c>
      <c r="B99" s="138" t="s">
        <v>406</v>
      </c>
      <c r="C99" s="140"/>
      <c r="D99" s="68" t="s">
        <v>342</v>
      </c>
      <c r="E99" s="66" t="s">
        <v>536</v>
      </c>
      <c r="F99" s="97"/>
      <c r="G99" s="77">
        <v>1</v>
      </c>
      <c r="H99" s="75">
        <f t="shared" si="2"/>
        <v>1</v>
      </c>
      <c r="I99" s="57"/>
      <c r="J99" s="88">
        <f t="shared" si="3"/>
        <v>0</v>
      </c>
      <c r="K99" s="90"/>
    </row>
    <row r="100" spans="1:11" s="51" customFormat="1" ht="15" customHeight="1" x14ac:dyDescent="0.25">
      <c r="A100" s="63" t="s">
        <v>177</v>
      </c>
      <c r="B100" s="138" t="s">
        <v>527</v>
      </c>
      <c r="C100" s="140"/>
      <c r="D100" s="68" t="s">
        <v>330</v>
      </c>
      <c r="E100" s="66" t="s">
        <v>536</v>
      </c>
      <c r="F100" s="97"/>
      <c r="G100" s="77">
        <v>1</v>
      </c>
      <c r="H100" s="75">
        <f t="shared" si="2"/>
        <v>1</v>
      </c>
      <c r="I100" s="57"/>
      <c r="J100" s="88">
        <f t="shared" si="3"/>
        <v>0</v>
      </c>
      <c r="K100" s="90"/>
    </row>
    <row r="101" spans="1:11" s="51" customFormat="1" ht="15" customHeight="1" x14ac:dyDescent="0.25">
      <c r="A101" s="63" t="s">
        <v>178</v>
      </c>
      <c r="B101" s="138" t="s">
        <v>407</v>
      </c>
      <c r="C101" s="140"/>
      <c r="D101" s="68" t="s">
        <v>351</v>
      </c>
      <c r="E101" s="66" t="s">
        <v>536</v>
      </c>
      <c r="F101" s="97"/>
      <c r="G101" s="77">
        <v>1</v>
      </c>
      <c r="H101" s="75">
        <f t="shared" si="2"/>
        <v>1</v>
      </c>
      <c r="I101" s="57"/>
      <c r="J101" s="88">
        <f t="shared" si="3"/>
        <v>0</v>
      </c>
      <c r="K101" s="90"/>
    </row>
    <row r="102" spans="1:11" s="51" customFormat="1" ht="15" customHeight="1" x14ac:dyDescent="0.25">
      <c r="A102" s="63" t="s">
        <v>179</v>
      </c>
      <c r="B102" s="138" t="s">
        <v>408</v>
      </c>
      <c r="C102" s="140"/>
      <c r="D102" s="67" t="s">
        <v>324</v>
      </c>
      <c r="E102" s="66" t="s">
        <v>536</v>
      </c>
      <c r="F102" s="97"/>
      <c r="G102" s="77">
        <v>1</v>
      </c>
      <c r="H102" s="75">
        <f t="shared" si="2"/>
        <v>1</v>
      </c>
      <c r="I102" s="57"/>
      <c r="J102" s="88">
        <f t="shared" si="3"/>
        <v>0</v>
      </c>
      <c r="K102" s="90"/>
    </row>
    <row r="103" spans="1:11" s="51" customFormat="1" ht="15" customHeight="1" x14ac:dyDescent="0.25">
      <c r="A103" s="63" t="s">
        <v>180</v>
      </c>
      <c r="B103" s="138" t="s">
        <v>409</v>
      </c>
      <c r="C103" s="140"/>
      <c r="D103" s="67" t="s">
        <v>335</v>
      </c>
      <c r="E103" s="66" t="s">
        <v>536</v>
      </c>
      <c r="F103" s="97"/>
      <c r="G103" s="77">
        <v>1</v>
      </c>
      <c r="H103" s="75">
        <f t="shared" si="2"/>
        <v>1</v>
      </c>
      <c r="I103" s="57"/>
      <c r="J103" s="88">
        <f t="shared" si="3"/>
        <v>0</v>
      </c>
      <c r="K103" s="90"/>
    </row>
    <row r="104" spans="1:11" s="51" customFormat="1" ht="15" customHeight="1" x14ac:dyDescent="0.25">
      <c r="A104" s="63" t="s">
        <v>181</v>
      </c>
      <c r="B104" s="138" t="s">
        <v>169</v>
      </c>
      <c r="C104" s="140"/>
      <c r="D104" s="68" t="s">
        <v>481</v>
      </c>
      <c r="E104" s="66" t="s">
        <v>536</v>
      </c>
      <c r="F104" s="97"/>
      <c r="G104" s="77">
        <v>1</v>
      </c>
      <c r="H104" s="75">
        <f t="shared" si="2"/>
        <v>1</v>
      </c>
      <c r="I104" s="57"/>
      <c r="J104" s="88">
        <f t="shared" si="3"/>
        <v>0</v>
      </c>
      <c r="K104" s="90"/>
    </row>
    <row r="105" spans="1:11" s="51" customFormat="1" ht="24.95" customHeight="1" x14ac:dyDescent="0.25">
      <c r="A105" s="63" t="s">
        <v>182</v>
      </c>
      <c r="B105" s="135" t="s">
        <v>480</v>
      </c>
      <c r="C105" s="136"/>
      <c r="D105" s="68" t="s">
        <v>482</v>
      </c>
      <c r="E105" s="66" t="s">
        <v>536</v>
      </c>
      <c r="F105" s="97"/>
      <c r="G105" s="77">
        <v>1</v>
      </c>
      <c r="H105" s="75">
        <f t="shared" si="2"/>
        <v>1</v>
      </c>
      <c r="I105" s="57"/>
      <c r="J105" s="88">
        <f t="shared" si="3"/>
        <v>0</v>
      </c>
      <c r="K105" s="90"/>
    </row>
    <row r="106" spans="1:11" s="51" customFormat="1" ht="15" customHeight="1" x14ac:dyDescent="0.25">
      <c r="A106" s="63" t="s">
        <v>183</v>
      </c>
      <c r="B106" s="150" t="s">
        <v>410</v>
      </c>
      <c r="C106" s="151"/>
      <c r="D106" s="68" t="s">
        <v>324</v>
      </c>
      <c r="E106" s="66" t="s">
        <v>536</v>
      </c>
      <c r="F106" s="97"/>
      <c r="G106" s="77">
        <v>3</v>
      </c>
      <c r="H106" s="75">
        <f t="shared" si="2"/>
        <v>3</v>
      </c>
      <c r="I106" s="57"/>
      <c r="J106" s="88">
        <f t="shared" si="3"/>
        <v>0</v>
      </c>
      <c r="K106" s="90"/>
    </row>
    <row r="107" spans="1:11" s="51" customFormat="1" ht="15" customHeight="1" x14ac:dyDescent="0.25">
      <c r="A107" s="63" t="s">
        <v>184</v>
      </c>
      <c r="B107" s="138" t="s">
        <v>411</v>
      </c>
      <c r="C107" s="140"/>
      <c r="D107" s="67" t="s">
        <v>324</v>
      </c>
      <c r="E107" s="66" t="s">
        <v>536</v>
      </c>
      <c r="F107" s="97"/>
      <c r="G107" s="77">
        <v>1</v>
      </c>
      <c r="H107" s="75">
        <f t="shared" si="2"/>
        <v>1</v>
      </c>
      <c r="I107" s="57"/>
      <c r="J107" s="88">
        <f t="shared" si="3"/>
        <v>0</v>
      </c>
      <c r="K107" s="90"/>
    </row>
    <row r="108" spans="1:11" s="51" customFormat="1" ht="15" customHeight="1" x14ac:dyDescent="0.25">
      <c r="A108" s="63" t="s">
        <v>185</v>
      </c>
      <c r="B108" s="138" t="s">
        <v>412</v>
      </c>
      <c r="C108" s="140"/>
      <c r="D108" s="67" t="s">
        <v>318</v>
      </c>
      <c r="E108" s="66" t="s">
        <v>536</v>
      </c>
      <c r="F108" s="97"/>
      <c r="G108" s="77">
        <v>1</v>
      </c>
      <c r="H108" s="75">
        <f t="shared" si="2"/>
        <v>1</v>
      </c>
      <c r="I108" s="57"/>
      <c r="J108" s="88">
        <f t="shared" si="3"/>
        <v>0</v>
      </c>
      <c r="K108" s="90"/>
    </row>
    <row r="109" spans="1:11" s="51" customFormat="1" ht="15" customHeight="1" x14ac:dyDescent="0.25">
      <c r="A109" s="63" t="s">
        <v>186</v>
      </c>
      <c r="B109" s="138" t="s">
        <v>483</v>
      </c>
      <c r="C109" s="140"/>
      <c r="D109" s="67" t="s">
        <v>342</v>
      </c>
      <c r="E109" s="66" t="s">
        <v>536</v>
      </c>
      <c r="F109" s="97"/>
      <c r="G109" s="77">
        <v>1</v>
      </c>
      <c r="H109" s="75">
        <f t="shared" si="2"/>
        <v>1</v>
      </c>
      <c r="I109" s="57"/>
      <c r="J109" s="88">
        <f t="shared" si="3"/>
        <v>0</v>
      </c>
      <c r="K109" s="90"/>
    </row>
    <row r="110" spans="1:11" s="51" customFormat="1" ht="15" customHeight="1" x14ac:dyDescent="0.25">
      <c r="A110" s="63" t="s">
        <v>187</v>
      </c>
      <c r="B110" s="138" t="s">
        <v>413</v>
      </c>
      <c r="C110" s="140"/>
      <c r="D110" s="67" t="s">
        <v>335</v>
      </c>
      <c r="E110" s="66" t="s">
        <v>536</v>
      </c>
      <c r="F110" s="97"/>
      <c r="G110" s="77">
        <v>1</v>
      </c>
      <c r="H110" s="75">
        <f t="shared" si="2"/>
        <v>1</v>
      </c>
      <c r="I110" s="57"/>
      <c r="J110" s="88">
        <f t="shared" si="3"/>
        <v>0</v>
      </c>
      <c r="K110" s="90"/>
    </row>
    <row r="111" spans="1:11" s="51" customFormat="1" ht="15" customHeight="1" x14ac:dyDescent="0.25">
      <c r="A111" s="63" t="s">
        <v>188</v>
      </c>
      <c r="B111" s="138" t="s">
        <v>414</v>
      </c>
      <c r="C111" s="140"/>
      <c r="D111" s="67" t="s">
        <v>347</v>
      </c>
      <c r="E111" s="66" t="s">
        <v>536</v>
      </c>
      <c r="F111" s="97"/>
      <c r="G111" s="77">
        <v>1</v>
      </c>
      <c r="H111" s="75">
        <f t="shared" si="2"/>
        <v>1</v>
      </c>
      <c r="I111" s="57"/>
      <c r="J111" s="88">
        <f t="shared" si="3"/>
        <v>0</v>
      </c>
      <c r="K111" s="90"/>
    </row>
    <row r="112" spans="1:11" s="51" customFormat="1" ht="15" customHeight="1" x14ac:dyDescent="0.25">
      <c r="A112" s="63" t="s">
        <v>189</v>
      </c>
      <c r="B112" s="138" t="s">
        <v>415</v>
      </c>
      <c r="C112" s="140"/>
      <c r="D112" s="67" t="s">
        <v>322</v>
      </c>
      <c r="E112" s="66" t="s">
        <v>536</v>
      </c>
      <c r="F112" s="97"/>
      <c r="G112" s="77">
        <v>1</v>
      </c>
      <c r="H112" s="75">
        <f t="shared" si="2"/>
        <v>1</v>
      </c>
      <c r="I112" s="57"/>
      <c r="J112" s="88">
        <f t="shared" si="3"/>
        <v>0</v>
      </c>
      <c r="K112" s="90"/>
    </row>
    <row r="113" spans="1:11" s="51" customFormat="1" ht="15" customHeight="1" x14ac:dyDescent="0.25">
      <c r="A113" s="63" t="s">
        <v>190</v>
      </c>
      <c r="B113" s="138" t="s">
        <v>416</v>
      </c>
      <c r="C113" s="140"/>
      <c r="D113" s="67" t="s">
        <v>319</v>
      </c>
      <c r="E113" s="66" t="s">
        <v>536</v>
      </c>
      <c r="F113" s="97"/>
      <c r="G113" s="77">
        <v>1</v>
      </c>
      <c r="H113" s="75">
        <f t="shared" si="2"/>
        <v>1</v>
      </c>
      <c r="I113" s="57"/>
      <c r="J113" s="88">
        <f t="shared" si="3"/>
        <v>0</v>
      </c>
      <c r="K113" s="90"/>
    </row>
    <row r="114" spans="1:11" s="51" customFormat="1" ht="15" customHeight="1" x14ac:dyDescent="0.25">
      <c r="A114" s="63" t="s">
        <v>191</v>
      </c>
      <c r="B114" s="150" t="s">
        <v>417</v>
      </c>
      <c r="C114" s="151"/>
      <c r="D114" s="67" t="s">
        <v>335</v>
      </c>
      <c r="E114" s="66" t="s">
        <v>536</v>
      </c>
      <c r="F114" s="97"/>
      <c r="G114" s="77">
        <v>1</v>
      </c>
      <c r="H114" s="75">
        <f t="shared" si="2"/>
        <v>1</v>
      </c>
      <c r="I114" s="57"/>
      <c r="J114" s="88">
        <f t="shared" si="3"/>
        <v>0</v>
      </c>
      <c r="K114" s="90"/>
    </row>
    <row r="115" spans="1:11" s="51" customFormat="1" ht="15" customHeight="1" x14ac:dyDescent="0.25">
      <c r="A115" s="63" t="s">
        <v>192</v>
      </c>
      <c r="B115" s="138" t="s">
        <v>384</v>
      </c>
      <c r="C115" s="140"/>
      <c r="D115" s="67" t="s">
        <v>352</v>
      </c>
      <c r="E115" s="66" t="s">
        <v>536</v>
      </c>
      <c r="F115" s="97"/>
      <c r="G115" s="77">
        <v>1</v>
      </c>
      <c r="H115" s="75">
        <f t="shared" si="2"/>
        <v>1</v>
      </c>
      <c r="I115" s="57"/>
      <c r="J115" s="88">
        <f t="shared" si="3"/>
        <v>0</v>
      </c>
      <c r="K115" s="90"/>
    </row>
    <row r="116" spans="1:11" s="51" customFormat="1" ht="15" customHeight="1" x14ac:dyDescent="0.25">
      <c r="A116" s="63" t="s">
        <v>193</v>
      </c>
      <c r="B116" s="119" t="s">
        <v>418</v>
      </c>
      <c r="C116" s="120"/>
      <c r="D116" s="67" t="s">
        <v>335</v>
      </c>
      <c r="E116" s="66" t="s">
        <v>536</v>
      </c>
      <c r="F116" s="97"/>
      <c r="G116" s="77">
        <v>1</v>
      </c>
      <c r="H116" s="75">
        <f t="shared" si="2"/>
        <v>1</v>
      </c>
      <c r="I116" s="57"/>
      <c r="J116" s="88">
        <f t="shared" si="3"/>
        <v>0</v>
      </c>
      <c r="K116" s="90"/>
    </row>
    <row r="117" spans="1:11" s="51" customFormat="1" ht="15" customHeight="1" x14ac:dyDescent="0.25">
      <c r="A117" s="63" t="s">
        <v>194</v>
      </c>
      <c r="B117" s="138" t="s">
        <v>419</v>
      </c>
      <c r="C117" s="140"/>
      <c r="D117" s="67" t="s">
        <v>335</v>
      </c>
      <c r="E117" s="66" t="s">
        <v>536</v>
      </c>
      <c r="F117" s="97"/>
      <c r="G117" s="77">
        <v>1</v>
      </c>
      <c r="H117" s="75">
        <f t="shared" si="2"/>
        <v>1</v>
      </c>
      <c r="I117" s="57"/>
      <c r="J117" s="88">
        <f t="shared" si="3"/>
        <v>0</v>
      </c>
      <c r="K117" s="90"/>
    </row>
    <row r="118" spans="1:11" s="51" customFormat="1" ht="15" customHeight="1" x14ac:dyDescent="0.25">
      <c r="A118" s="63" t="s">
        <v>195</v>
      </c>
      <c r="B118" s="138" t="s">
        <v>420</v>
      </c>
      <c r="C118" s="140"/>
      <c r="D118" s="67" t="s">
        <v>336</v>
      </c>
      <c r="E118" s="66" t="s">
        <v>536</v>
      </c>
      <c r="F118" s="97"/>
      <c r="G118" s="77">
        <v>1</v>
      </c>
      <c r="H118" s="75">
        <f t="shared" si="2"/>
        <v>1</v>
      </c>
      <c r="I118" s="57"/>
      <c r="J118" s="88">
        <f t="shared" si="3"/>
        <v>0</v>
      </c>
      <c r="K118" s="90"/>
    </row>
    <row r="119" spans="1:11" s="51" customFormat="1" ht="15" customHeight="1" x14ac:dyDescent="0.25">
      <c r="A119" s="63" t="s">
        <v>196</v>
      </c>
      <c r="B119" s="138" t="s">
        <v>421</v>
      </c>
      <c r="C119" s="140"/>
      <c r="D119" s="67" t="s">
        <v>324</v>
      </c>
      <c r="E119" s="66" t="s">
        <v>536</v>
      </c>
      <c r="F119" s="97"/>
      <c r="G119" s="77">
        <v>1</v>
      </c>
      <c r="H119" s="75">
        <f t="shared" si="2"/>
        <v>1</v>
      </c>
      <c r="I119" s="57"/>
      <c r="J119" s="88">
        <f t="shared" si="3"/>
        <v>0</v>
      </c>
      <c r="K119" s="90"/>
    </row>
    <row r="120" spans="1:11" s="51" customFormat="1" ht="15" customHeight="1" x14ac:dyDescent="0.25">
      <c r="A120" s="63" t="s">
        <v>197</v>
      </c>
      <c r="B120" s="138" t="s">
        <v>422</v>
      </c>
      <c r="C120" s="140"/>
      <c r="D120" s="67" t="s">
        <v>336</v>
      </c>
      <c r="E120" s="66" t="s">
        <v>536</v>
      </c>
      <c r="F120" s="97"/>
      <c r="G120" s="77">
        <v>1</v>
      </c>
      <c r="H120" s="75">
        <f t="shared" si="2"/>
        <v>1</v>
      </c>
      <c r="I120" s="57"/>
      <c r="J120" s="88">
        <f t="shared" si="3"/>
        <v>0</v>
      </c>
      <c r="K120" s="90"/>
    </row>
    <row r="121" spans="1:11" s="51" customFormat="1" ht="15" customHeight="1" x14ac:dyDescent="0.25">
      <c r="A121" s="63" t="s">
        <v>198</v>
      </c>
      <c r="B121" s="138" t="s">
        <v>423</v>
      </c>
      <c r="C121" s="140"/>
      <c r="D121" s="67" t="s">
        <v>335</v>
      </c>
      <c r="E121" s="66" t="s">
        <v>536</v>
      </c>
      <c r="F121" s="97"/>
      <c r="G121" s="77">
        <v>1</v>
      </c>
      <c r="H121" s="75">
        <f t="shared" si="2"/>
        <v>1</v>
      </c>
      <c r="I121" s="57"/>
      <c r="J121" s="88">
        <f t="shared" si="3"/>
        <v>0</v>
      </c>
      <c r="K121" s="90"/>
    </row>
    <row r="122" spans="1:11" s="51" customFormat="1" ht="15" customHeight="1" x14ac:dyDescent="0.25">
      <c r="A122" s="63" t="s">
        <v>199</v>
      </c>
      <c r="B122" s="138" t="s">
        <v>424</v>
      </c>
      <c r="C122" s="140"/>
      <c r="D122" s="67" t="s">
        <v>330</v>
      </c>
      <c r="E122" s="66" t="s">
        <v>536</v>
      </c>
      <c r="F122" s="97"/>
      <c r="G122" s="77">
        <v>1</v>
      </c>
      <c r="H122" s="75">
        <f t="shared" si="2"/>
        <v>1</v>
      </c>
      <c r="I122" s="57"/>
      <c r="J122" s="88">
        <f t="shared" si="3"/>
        <v>0</v>
      </c>
      <c r="K122" s="90"/>
    </row>
    <row r="123" spans="1:11" s="51" customFormat="1" ht="15" customHeight="1" x14ac:dyDescent="0.25">
      <c r="A123" s="63" t="s">
        <v>200</v>
      </c>
      <c r="B123" s="150" t="s">
        <v>425</v>
      </c>
      <c r="C123" s="151"/>
      <c r="D123" s="67" t="s">
        <v>336</v>
      </c>
      <c r="E123" s="66" t="s">
        <v>536</v>
      </c>
      <c r="F123" s="97"/>
      <c r="G123" s="77">
        <v>1</v>
      </c>
      <c r="H123" s="75">
        <f t="shared" si="2"/>
        <v>1</v>
      </c>
      <c r="I123" s="57"/>
      <c r="J123" s="88">
        <f t="shared" si="3"/>
        <v>0</v>
      </c>
      <c r="K123" s="90"/>
    </row>
    <row r="124" spans="1:11" s="51" customFormat="1" ht="15" customHeight="1" x14ac:dyDescent="0.25">
      <c r="A124" s="63" t="s">
        <v>201</v>
      </c>
      <c r="B124" s="138" t="s">
        <v>426</v>
      </c>
      <c r="C124" s="140"/>
      <c r="D124" s="67" t="s">
        <v>324</v>
      </c>
      <c r="E124" s="66" t="s">
        <v>536</v>
      </c>
      <c r="F124" s="77">
        <v>2</v>
      </c>
      <c r="G124" s="77">
        <v>1</v>
      </c>
      <c r="H124" s="75">
        <f t="shared" si="2"/>
        <v>3</v>
      </c>
      <c r="I124" s="57"/>
      <c r="J124" s="88">
        <f t="shared" si="3"/>
        <v>0</v>
      </c>
      <c r="K124" s="90"/>
    </row>
    <row r="125" spans="1:11" s="51" customFormat="1" ht="15" customHeight="1" x14ac:dyDescent="0.25">
      <c r="A125" s="63" t="s">
        <v>202</v>
      </c>
      <c r="B125" s="138" t="s">
        <v>427</v>
      </c>
      <c r="C125" s="140"/>
      <c r="D125" s="67" t="s">
        <v>336</v>
      </c>
      <c r="E125" s="66" t="s">
        <v>536</v>
      </c>
      <c r="F125" s="97"/>
      <c r="G125" s="77">
        <v>1</v>
      </c>
      <c r="H125" s="75">
        <f t="shared" si="2"/>
        <v>1</v>
      </c>
      <c r="I125" s="57"/>
      <c r="J125" s="88">
        <f t="shared" si="3"/>
        <v>0</v>
      </c>
      <c r="K125" s="90"/>
    </row>
    <row r="126" spans="1:11" s="51" customFormat="1" ht="15" customHeight="1" x14ac:dyDescent="0.25">
      <c r="A126" s="63" t="s">
        <v>203</v>
      </c>
      <c r="B126" s="138" t="s">
        <v>528</v>
      </c>
      <c r="C126" s="140"/>
      <c r="D126" s="67" t="s">
        <v>336</v>
      </c>
      <c r="E126" s="66" t="s">
        <v>536</v>
      </c>
      <c r="F126" s="97"/>
      <c r="G126" s="77">
        <v>1</v>
      </c>
      <c r="H126" s="75">
        <f t="shared" si="2"/>
        <v>1</v>
      </c>
      <c r="I126" s="57"/>
      <c r="J126" s="88">
        <f t="shared" si="3"/>
        <v>0</v>
      </c>
      <c r="K126" s="90"/>
    </row>
    <row r="127" spans="1:11" s="51" customFormat="1" ht="15" customHeight="1" x14ac:dyDescent="0.25">
      <c r="A127" s="63" t="s">
        <v>204</v>
      </c>
      <c r="B127" s="150" t="s">
        <v>428</v>
      </c>
      <c r="C127" s="151"/>
      <c r="D127" s="67" t="s">
        <v>336</v>
      </c>
      <c r="E127" s="66" t="s">
        <v>536</v>
      </c>
      <c r="F127" s="97"/>
      <c r="G127" s="77">
        <v>1</v>
      </c>
      <c r="H127" s="75">
        <f t="shared" si="2"/>
        <v>1</v>
      </c>
      <c r="I127" s="57"/>
      <c r="J127" s="88">
        <f t="shared" si="3"/>
        <v>0</v>
      </c>
      <c r="K127" s="90"/>
    </row>
    <row r="128" spans="1:11" s="51" customFormat="1" ht="15" customHeight="1" x14ac:dyDescent="0.25">
      <c r="A128" s="63" t="s">
        <v>205</v>
      </c>
      <c r="B128" s="138" t="s">
        <v>429</v>
      </c>
      <c r="C128" s="140"/>
      <c r="D128" s="67" t="s">
        <v>336</v>
      </c>
      <c r="E128" s="66" t="s">
        <v>536</v>
      </c>
      <c r="F128" s="97"/>
      <c r="G128" s="77">
        <v>1</v>
      </c>
      <c r="H128" s="75">
        <f t="shared" si="2"/>
        <v>1</v>
      </c>
      <c r="I128" s="57"/>
      <c r="J128" s="88">
        <f t="shared" si="3"/>
        <v>0</v>
      </c>
      <c r="K128" s="90"/>
    </row>
    <row r="129" spans="1:11" s="51" customFormat="1" ht="15" customHeight="1" x14ac:dyDescent="0.25">
      <c r="A129" s="63" t="s">
        <v>206</v>
      </c>
      <c r="B129" s="138" t="s">
        <v>529</v>
      </c>
      <c r="C129" s="140"/>
      <c r="D129" s="67" t="s">
        <v>319</v>
      </c>
      <c r="E129" s="66" t="s">
        <v>536</v>
      </c>
      <c r="F129" s="97"/>
      <c r="G129" s="77">
        <v>1</v>
      </c>
      <c r="H129" s="75">
        <f t="shared" si="2"/>
        <v>1</v>
      </c>
      <c r="I129" s="57"/>
      <c r="J129" s="88">
        <f t="shared" si="3"/>
        <v>0</v>
      </c>
      <c r="K129" s="90"/>
    </row>
    <row r="130" spans="1:11" s="51" customFormat="1" ht="15" customHeight="1" x14ac:dyDescent="0.25">
      <c r="A130" s="63" t="s">
        <v>207</v>
      </c>
      <c r="B130" s="138" t="s">
        <v>363</v>
      </c>
      <c r="C130" s="140"/>
      <c r="D130" s="67" t="s">
        <v>319</v>
      </c>
      <c r="E130" s="66" t="s">
        <v>536</v>
      </c>
      <c r="F130" s="97"/>
      <c r="G130" s="77">
        <v>1</v>
      </c>
      <c r="H130" s="75">
        <f t="shared" si="2"/>
        <v>1</v>
      </c>
      <c r="I130" s="57"/>
      <c r="J130" s="88">
        <f t="shared" si="3"/>
        <v>0</v>
      </c>
      <c r="K130" s="90"/>
    </row>
    <row r="131" spans="1:11" s="51" customFormat="1" ht="15" customHeight="1" x14ac:dyDescent="0.25">
      <c r="A131" s="63" t="s">
        <v>208</v>
      </c>
      <c r="B131" s="138" t="s">
        <v>530</v>
      </c>
      <c r="C131" s="140"/>
      <c r="D131" s="67" t="s">
        <v>353</v>
      </c>
      <c r="E131" s="66" t="s">
        <v>536</v>
      </c>
      <c r="F131" s="77">
        <v>1</v>
      </c>
      <c r="G131" s="77">
        <v>1</v>
      </c>
      <c r="H131" s="75">
        <f t="shared" si="2"/>
        <v>2</v>
      </c>
      <c r="I131" s="57"/>
      <c r="J131" s="88">
        <f t="shared" si="3"/>
        <v>0</v>
      </c>
      <c r="K131" s="90"/>
    </row>
    <row r="132" spans="1:11" s="51" customFormat="1" ht="15" customHeight="1" x14ac:dyDescent="0.25">
      <c r="A132" s="63" t="s">
        <v>209</v>
      </c>
      <c r="B132" s="138" t="s">
        <v>484</v>
      </c>
      <c r="C132" s="140"/>
      <c r="D132" s="67" t="s">
        <v>336</v>
      </c>
      <c r="E132" s="66" t="s">
        <v>536</v>
      </c>
      <c r="F132" s="97"/>
      <c r="G132" s="77">
        <v>1</v>
      </c>
      <c r="H132" s="75">
        <f t="shared" si="2"/>
        <v>1</v>
      </c>
      <c r="I132" s="57"/>
      <c r="J132" s="88">
        <f t="shared" si="3"/>
        <v>0</v>
      </c>
      <c r="K132" s="90"/>
    </row>
    <row r="133" spans="1:11" s="51" customFormat="1" ht="15" customHeight="1" x14ac:dyDescent="0.25">
      <c r="A133" s="63" t="s">
        <v>210</v>
      </c>
      <c r="B133" s="138" t="s">
        <v>430</v>
      </c>
      <c r="C133" s="140"/>
      <c r="D133" s="67" t="s">
        <v>318</v>
      </c>
      <c r="E133" s="66" t="s">
        <v>536</v>
      </c>
      <c r="F133" s="97"/>
      <c r="G133" s="77">
        <v>1</v>
      </c>
      <c r="H133" s="75">
        <f t="shared" si="2"/>
        <v>1</v>
      </c>
      <c r="I133" s="57"/>
      <c r="J133" s="88">
        <f t="shared" si="3"/>
        <v>0</v>
      </c>
      <c r="K133" s="90"/>
    </row>
    <row r="134" spans="1:11" s="51" customFormat="1" ht="15" customHeight="1" x14ac:dyDescent="0.25">
      <c r="A134" s="63" t="s">
        <v>211</v>
      </c>
      <c r="B134" s="138" t="s">
        <v>431</v>
      </c>
      <c r="C134" s="140"/>
      <c r="D134" s="67" t="s">
        <v>339</v>
      </c>
      <c r="E134" s="66" t="s">
        <v>536</v>
      </c>
      <c r="F134" s="97"/>
      <c r="G134" s="77">
        <v>1</v>
      </c>
      <c r="H134" s="75">
        <f t="shared" si="2"/>
        <v>1</v>
      </c>
      <c r="I134" s="57"/>
      <c r="J134" s="88">
        <f t="shared" si="3"/>
        <v>0</v>
      </c>
      <c r="K134" s="90"/>
    </row>
    <row r="135" spans="1:11" s="51" customFormat="1" ht="15" customHeight="1" x14ac:dyDescent="0.25">
      <c r="A135" s="63" t="s">
        <v>212</v>
      </c>
      <c r="B135" s="138" t="s">
        <v>432</v>
      </c>
      <c r="C135" s="140"/>
      <c r="D135" s="67" t="s">
        <v>354</v>
      </c>
      <c r="E135" s="66" t="s">
        <v>536</v>
      </c>
      <c r="F135" s="97"/>
      <c r="G135" s="77">
        <v>1</v>
      </c>
      <c r="H135" s="75">
        <f t="shared" si="2"/>
        <v>1</v>
      </c>
      <c r="I135" s="57"/>
      <c r="J135" s="88">
        <f t="shared" si="3"/>
        <v>0</v>
      </c>
      <c r="K135" s="90"/>
    </row>
    <row r="136" spans="1:11" s="51" customFormat="1" ht="15" customHeight="1" x14ac:dyDescent="0.25">
      <c r="A136" s="63" t="s">
        <v>213</v>
      </c>
      <c r="B136" s="150" t="s">
        <v>433</v>
      </c>
      <c r="C136" s="151"/>
      <c r="D136" s="67" t="s">
        <v>355</v>
      </c>
      <c r="E136" s="66" t="s">
        <v>536</v>
      </c>
      <c r="F136" s="97"/>
      <c r="G136" s="77">
        <v>1</v>
      </c>
      <c r="H136" s="75">
        <f t="shared" si="2"/>
        <v>1</v>
      </c>
      <c r="I136" s="57"/>
      <c r="J136" s="88">
        <f t="shared" si="3"/>
        <v>0</v>
      </c>
      <c r="K136" s="90"/>
    </row>
    <row r="137" spans="1:11" s="51" customFormat="1" ht="15" customHeight="1" x14ac:dyDescent="0.25">
      <c r="A137" s="63" t="s">
        <v>214</v>
      </c>
      <c r="B137" s="138" t="s">
        <v>434</v>
      </c>
      <c r="C137" s="140"/>
      <c r="D137" s="67" t="s">
        <v>339</v>
      </c>
      <c r="E137" s="66" t="s">
        <v>536</v>
      </c>
      <c r="F137" s="97"/>
      <c r="G137" s="77">
        <v>1</v>
      </c>
      <c r="H137" s="75">
        <f t="shared" si="2"/>
        <v>1</v>
      </c>
      <c r="I137" s="57"/>
      <c r="J137" s="88">
        <f t="shared" si="3"/>
        <v>0</v>
      </c>
      <c r="K137" s="90"/>
    </row>
    <row r="138" spans="1:11" s="51" customFormat="1" ht="15" customHeight="1" x14ac:dyDescent="0.25">
      <c r="A138" s="63" t="s">
        <v>215</v>
      </c>
      <c r="B138" s="138" t="s">
        <v>435</v>
      </c>
      <c r="C138" s="140"/>
      <c r="D138" s="68" t="s">
        <v>350</v>
      </c>
      <c r="E138" s="66" t="s">
        <v>536</v>
      </c>
      <c r="F138" s="97"/>
      <c r="G138" s="77">
        <v>1</v>
      </c>
      <c r="H138" s="75">
        <f t="shared" si="2"/>
        <v>1</v>
      </c>
      <c r="I138" s="57"/>
      <c r="J138" s="88">
        <f t="shared" si="3"/>
        <v>0</v>
      </c>
      <c r="K138" s="90"/>
    </row>
    <row r="139" spans="1:11" s="51" customFormat="1" ht="15" customHeight="1" x14ac:dyDescent="0.25">
      <c r="A139" s="63" t="s">
        <v>216</v>
      </c>
      <c r="B139" s="150" t="s">
        <v>531</v>
      </c>
      <c r="C139" s="151"/>
      <c r="D139" s="68" t="s">
        <v>322</v>
      </c>
      <c r="E139" s="66" t="s">
        <v>536</v>
      </c>
      <c r="F139" s="97"/>
      <c r="G139" s="77">
        <v>1</v>
      </c>
      <c r="H139" s="75">
        <f t="shared" si="2"/>
        <v>1</v>
      </c>
      <c r="I139" s="57"/>
      <c r="J139" s="88">
        <f t="shared" si="3"/>
        <v>0</v>
      </c>
      <c r="K139" s="90"/>
    </row>
    <row r="140" spans="1:11" s="51" customFormat="1" ht="15" customHeight="1" x14ac:dyDescent="0.25">
      <c r="A140" s="63" t="s">
        <v>217</v>
      </c>
      <c r="B140" s="138" t="s">
        <v>436</v>
      </c>
      <c r="C140" s="140"/>
      <c r="D140" s="68" t="s">
        <v>322</v>
      </c>
      <c r="E140" s="66" t="s">
        <v>536</v>
      </c>
      <c r="F140" s="97"/>
      <c r="G140" s="77">
        <v>1</v>
      </c>
      <c r="H140" s="75">
        <f t="shared" si="2"/>
        <v>1</v>
      </c>
      <c r="I140" s="57"/>
      <c r="J140" s="88">
        <f t="shared" si="3"/>
        <v>0</v>
      </c>
      <c r="K140" s="90"/>
    </row>
    <row r="141" spans="1:11" s="51" customFormat="1" ht="15" customHeight="1" x14ac:dyDescent="0.25">
      <c r="A141" s="63" t="s">
        <v>218</v>
      </c>
      <c r="B141" s="138" t="s">
        <v>437</v>
      </c>
      <c r="C141" s="140"/>
      <c r="D141" s="67" t="s">
        <v>336</v>
      </c>
      <c r="E141" s="66" t="s">
        <v>536</v>
      </c>
      <c r="F141" s="97"/>
      <c r="G141" s="77">
        <v>1</v>
      </c>
      <c r="H141" s="75">
        <f t="shared" si="2"/>
        <v>1</v>
      </c>
      <c r="I141" s="57"/>
      <c r="J141" s="88">
        <f t="shared" si="3"/>
        <v>0</v>
      </c>
      <c r="K141" s="90"/>
    </row>
    <row r="142" spans="1:11" s="51" customFormat="1" ht="15" customHeight="1" x14ac:dyDescent="0.25">
      <c r="A142" s="63" t="s">
        <v>219</v>
      </c>
      <c r="B142" s="138" t="s">
        <v>438</v>
      </c>
      <c r="C142" s="140"/>
      <c r="D142" s="67" t="s">
        <v>324</v>
      </c>
      <c r="E142" s="66" t="s">
        <v>536</v>
      </c>
      <c r="F142" s="97"/>
      <c r="G142" s="77">
        <v>1</v>
      </c>
      <c r="H142" s="75">
        <f t="shared" si="2"/>
        <v>1</v>
      </c>
      <c r="I142" s="57"/>
      <c r="J142" s="88">
        <f t="shared" si="3"/>
        <v>0</v>
      </c>
      <c r="K142" s="90"/>
    </row>
    <row r="143" spans="1:11" s="51" customFormat="1" ht="15" customHeight="1" x14ac:dyDescent="0.25">
      <c r="A143" s="63" t="s">
        <v>220</v>
      </c>
      <c r="B143" s="150" t="s">
        <v>439</v>
      </c>
      <c r="C143" s="151"/>
      <c r="D143" s="67" t="s">
        <v>322</v>
      </c>
      <c r="E143" s="66" t="s">
        <v>536</v>
      </c>
      <c r="F143" s="97"/>
      <c r="G143" s="77">
        <v>1</v>
      </c>
      <c r="H143" s="75">
        <f t="shared" si="2"/>
        <v>1</v>
      </c>
      <c r="I143" s="57"/>
      <c r="J143" s="88">
        <f t="shared" si="3"/>
        <v>0</v>
      </c>
      <c r="K143" s="90"/>
    </row>
    <row r="144" spans="1:11" s="51" customFormat="1" ht="15" customHeight="1" x14ac:dyDescent="0.25">
      <c r="A144" s="63" t="s">
        <v>221</v>
      </c>
      <c r="B144" s="150" t="s">
        <v>440</v>
      </c>
      <c r="C144" s="151"/>
      <c r="D144" s="67" t="s">
        <v>324</v>
      </c>
      <c r="E144" s="66" t="s">
        <v>536</v>
      </c>
      <c r="F144" s="97"/>
      <c r="G144" s="77">
        <v>1</v>
      </c>
      <c r="H144" s="75">
        <f t="shared" si="2"/>
        <v>1</v>
      </c>
      <c r="I144" s="57"/>
      <c r="J144" s="88">
        <f t="shared" si="3"/>
        <v>0</v>
      </c>
      <c r="K144" s="90"/>
    </row>
    <row r="145" spans="1:11" s="51" customFormat="1" ht="15" customHeight="1" x14ac:dyDescent="0.25">
      <c r="A145" s="63" t="s">
        <v>222</v>
      </c>
      <c r="B145" s="138" t="s">
        <v>441</v>
      </c>
      <c r="C145" s="140"/>
      <c r="D145" s="67" t="s">
        <v>322</v>
      </c>
      <c r="E145" s="66" t="s">
        <v>536</v>
      </c>
      <c r="F145" s="97"/>
      <c r="G145" s="77">
        <v>1</v>
      </c>
      <c r="H145" s="75">
        <f t="shared" ref="H145:H192" si="4">SUM(F145:G145)</f>
        <v>1</v>
      </c>
      <c r="I145" s="57"/>
      <c r="J145" s="88">
        <f t="shared" ref="J145:J192" si="5">H145*I145</f>
        <v>0</v>
      </c>
      <c r="K145" s="90"/>
    </row>
    <row r="146" spans="1:11" s="51" customFormat="1" ht="15" customHeight="1" x14ac:dyDescent="0.25">
      <c r="A146" s="63" t="s">
        <v>223</v>
      </c>
      <c r="B146" s="138" t="s">
        <v>442</v>
      </c>
      <c r="C146" s="140"/>
      <c r="D146" s="67" t="s">
        <v>324</v>
      </c>
      <c r="E146" s="66" t="s">
        <v>536</v>
      </c>
      <c r="F146" s="97"/>
      <c r="G146" s="77">
        <v>1</v>
      </c>
      <c r="H146" s="75">
        <f t="shared" si="4"/>
        <v>1</v>
      </c>
      <c r="I146" s="57"/>
      <c r="J146" s="88">
        <f t="shared" si="5"/>
        <v>0</v>
      </c>
      <c r="K146" s="90"/>
    </row>
    <row r="147" spans="1:11" s="51" customFormat="1" ht="15" customHeight="1" x14ac:dyDescent="0.25">
      <c r="A147" s="63" t="s">
        <v>224</v>
      </c>
      <c r="B147" s="150" t="s">
        <v>443</v>
      </c>
      <c r="C147" s="151"/>
      <c r="D147" s="67" t="s">
        <v>319</v>
      </c>
      <c r="E147" s="66" t="s">
        <v>536</v>
      </c>
      <c r="F147" s="97"/>
      <c r="G147" s="77">
        <v>1</v>
      </c>
      <c r="H147" s="75">
        <f t="shared" si="4"/>
        <v>1</v>
      </c>
      <c r="I147" s="57"/>
      <c r="J147" s="88">
        <f t="shared" si="5"/>
        <v>0</v>
      </c>
      <c r="K147" s="90"/>
    </row>
    <row r="148" spans="1:11" s="51" customFormat="1" ht="15" customHeight="1" x14ac:dyDescent="0.25">
      <c r="A148" s="63" t="s">
        <v>225</v>
      </c>
      <c r="B148" s="150" t="s">
        <v>444</v>
      </c>
      <c r="C148" s="151"/>
      <c r="D148" s="67" t="s">
        <v>335</v>
      </c>
      <c r="E148" s="66" t="s">
        <v>536</v>
      </c>
      <c r="F148" s="97"/>
      <c r="G148" s="77">
        <v>1</v>
      </c>
      <c r="H148" s="75">
        <f t="shared" si="4"/>
        <v>1</v>
      </c>
      <c r="I148" s="57"/>
      <c r="J148" s="88">
        <f t="shared" si="5"/>
        <v>0</v>
      </c>
      <c r="K148" s="90"/>
    </row>
    <row r="149" spans="1:11" s="51" customFormat="1" ht="15" customHeight="1" x14ac:dyDescent="0.25">
      <c r="A149" s="63" t="s">
        <v>226</v>
      </c>
      <c r="B149" s="138" t="s">
        <v>445</v>
      </c>
      <c r="C149" s="140"/>
      <c r="D149" s="67" t="s">
        <v>335</v>
      </c>
      <c r="E149" s="66" t="s">
        <v>536</v>
      </c>
      <c r="F149" s="77">
        <v>1</v>
      </c>
      <c r="G149" s="77">
        <v>1</v>
      </c>
      <c r="H149" s="75">
        <f t="shared" si="4"/>
        <v>2</v>
      </c>
      <c r="I149" s="57"/>
      <c r="J149" s="88">
        <f t="shared" si="5"/>
        <v>0</v>
      </c>
      <c r="K149" s="90"/>
    </row>
    <row r="150" spans="1:11" s="51" customFormat="1" ht="15" customHeight="1" x14ac:dyDescent="0.25">
      <c r="A150" s="63" t="s">
        <v>227</v>
      </c>
      <c r="B150" s="150" t="s">
        <v>446</v>
      </c>
      <c r="C150" s="151"/>
      <c r="D150" s="67" t="s">
        <v>335</v>
      </c>
      <c r="E150" s="66" t="s">
        <v>536</v>
      </c>
      <c r="F150" s="77">
        <v>1</v>
      </c>
      <c r="G150" s="77">
        <v>1</v>
      </c>
      <c r="H150" s="75">
        <f t="shared" si="4"/>
        <v>2</v>
      </c>
      <c r="I150" s="57"/>
      <c r="J150" s="88">
        <f t="shared" si="5"/>
        <v>0</v>
      </c>
      <c r="K150" s="90"/>
    </row>
    <row r="151" spans="1:11" s="51" customFormat="1" ht="15" customHeight="1" x14ac:dyDescent="0.25">
      <c r="A151" s="63" t="s">
        <v>228</v>
      </c>
      <c r="B151" s="138" t="s">
        <v>447</v>
      </c>
      <c r="C151" s="140"/>
      <c r="D151" s="67" t="s">
        <v>335</v>
      </c>
      <c r="E151" s="66" t="s">
        <v>536</v>
      </c>
      <c r="F151" s="97"/>
      <c r="G151" s="77">
        <v>1</v>
      </c>
      <c r="H151" s="75">
        <f t="shared" si="4"/>
        <v>1</v>
      </c>
      <c r="I151" s="57"/>
      <c r="J151" s="88">
        <f t="shared" si="5"/>
        <v>0</v>
      </c>
      <c r="K151" s="90"/>
    </row>
    <row r="152" spans="1:11" s="51" customFormat="1" ht="15" customHeight="1" x14ac:dyDescent="0.25">
      <c r="A152" s="63" t="s">
        <v>229</v>
      </c>
      <c r="B152" s="138" t="s">
        <v>448</v>
      </c>
      <c r="C152" s="140"/>
      <c r="D152" s="67" t="s">
        <v>324</v>
      </c>
      <c r="E152" s="66" t="s">
        <v>536</v>
      </c>
      <c r="F152" s="97"/>
      <c r="G152" s="77">
        <v>1</v>
      </c>
      <c r="H152" s="75">
        <f t="shared" si="4"/>
        <v>1</v>
      </c>
      <c r="I152" s="57"/>
      <c r="J152" s="88">
        <f t="shared" si="5"/>
        <v>0</v>
      </c>
      <c r="K152" s="90"/>
    </row>
    <row r="153" spans="1:11" s="51" customFormat="1" ht="15" customHeight="1" x14ac:dyDescent="0.25">
      <c r="A153" s="63" t="s">
        <v>230</v>
      </c>
      <c r="B153" s="150" t="s">
        <v>449</v>
      </c>
      <c r="C153" s="151"/>
      <c r="D153" s="67" t="s">
        <v>336</v>
      </c>
      <c r="E153" s="66" t="s">
        <v>536</v>
      </c>
      <c r="F153" s="97"/>
      <c r="G153" s="77">
        <v>1</v>
      </c>
      <c r="H153" s="75">
        <f t="shared" si="4"/>
        <v>1</v>
      </c>
      <c r="I153" s="57"/>
      <c r="J153" s="88">
        <f t="shared" si="5"/>
        <v>0</v>
      </c>
      <c r="K153" s="90"/>
    </row>
    <row r="154" spans="1:11" s="51" customFormat="1" ht="15" customHeight="1" x14ac:dyDescent="0.25">
      <c r="A154" s="63" t="s">
        <v>231</v>
      </c>
      <c r="B154" s="138" t="s">
        <v>450</v>
      </c>
      <c r="C154" s="140"/>
      <c r="D154" s="67" t="s">
        <v>336</v>
      </c>
      <c r="E154" s="66" t="s">
        <v>536</v>
      </c>
      <c r="F154" s="97"/>
      <c r="G154" s="77">
        <v>1</v>
      </c>
      <c r="H154" s="75">
        <f t="shared" si="4"/>
        <v>1</v>
      </c>
      <c r="I154" s="57"/>
      <c r="J154" s="88">
        <f t="shared" si="5"/>
        <v>0</v>
      </c>
      <c r="K154" s="90"/>
    </row>
    <row r="155" spans="1:11" s="51" customFormat="1" ht="15" customHeight="1" x14ac:dyDescent="0.25">
      <c r="A155" s="63" t="s">
        <v>232</v>
      </c>
      <c r="B155" s="138" t="s">
        <v>451</v>
      </c>
      <c r="C155" s="140"/>
      <c r="D155" s="67" t="s">
        <v>335</v>
      </c>
      <c r="E155" s="66" t="s">
        <v>536</v>
      </c>
      <c r="F155" s="97"/>
      <c r="G155" s="77">
        <v>1</v>
      </c>
      <c r="H155" s="75">
        <f t="shared" si="4"/>
        <v>1</v>
      </c>
      <c r="I155" s="57"/>
      <c r="J155" s="88">
        <f t="shared" si="5"/>
        <v>0</v>
      </c>
      <c r="K155" s="90"/>
    </row>
    <row r="156" spans="1:11" s="51" customFormat="1" ht="15" customHeight="1" x14ac:dyDescent="0.25">
      <c r="A156" s="63" t="s">
        <v>233</v>
      </c>
      <c r="B156" s="138" t="s">
        <v>452</v>
      </c>
      <c r="C156" s="140"/>
      <c r="D156" s="67" t="s">
        <v>335</v>
      </c>
      <c r="E156" s="66" t="s">
        <v>536</v>
      </c>
      <c r="F156" s="97"/>
      <c r="G156" s="77">
        <v>1</v>
      </c>
      <c r="H156" s="75">
        <f t="shared" si="4"/>
        <v>1</v>
      </c>
      <c r="I156" s="57"/>
      <c r="J156" s="88">
        <f t="shared" si="5"/>
        <v>0</v>
      </c>
      <c r="K156" s="90"/>
    </row>
    <row r="157" spans="1:11" s="51" customFormat="1" ht="15" customHeight="1" x14ac:dyDescent="0.25">
      <c r="A157" s="63" t="s">
        <v>234</v>
      </c>
      <c r="B157" s="138" t="s">
        <v>532</v>
      </c>
      <c r="C157" s="140"/>
      <c r="D157" s="68" t="s">
        <v>322</v>
      </c>
      <c r="E157" s="66" t="s">
        <v>536</v>
      </c>
      <c r="F157" s="97"/>
      <c r="G157" s="77">
        <v>2</v>
      </c>
      <c r="H157" s="75">
        <f t="shared" si="4"/>
        <v>2</v>
      </c>
      <c r="I157" s="57"/>
      <c r="J157" s="88">
        <f t="shared" si="5"/>
        <v>0</v>
      </c>
      <c r="K157" s="90"/>
    </row>
    <row r="158" spans="1:11" s="51" customFormat="1" ht="15" customHeight="1" x14ac:dyDescent="0.25">
      <c r="A158" s="63" t="s">
        <v>235</v>
      </c>
      <c r="B158" s="138" t="s">
        <v>453</v>
      </c>
      <c r="C158" s="140"/>
      <c r="D158" s="67" t="s">
        <v>335</v>
      </c>
      <c r="E158" s="66" t="s">
        <v>536</v>
      </c>
      <c r="F158" s="97"/>
      <c r="G158" s="77">
        <v>1</v>
      </c>
      <c r="H158" s="75">
        <f t="shared" si="4"/>
        <v>1</v>
      </c>
      <c r="I158" s="57"/>
      <c r="J158" s="88">
        <f t="shared" si="5"/>
        <v>0</v>
      </c>
      <c r="K158" s="90"/>
    </row>
    <row r="159" spans="1:11" s="51" customFormat="1" ht="15" customHeight="1" x14ac:dyDescent="0.25">
      <c r="A159" s="63" t="s">
        <v>236</v>
      </c>
      <c r="B159" s="150" t="s">
        <v>454</v>
      </c>
      <c r="C159" s="151"/>
      <c r="D159" s="67" t="s">
        <v>344</v>
      </c>
      <c r="E159" s="66" t="s">
        <v>536</v>
      </c>
      <c r="F159" s="97"/>
      <c r="G159" s="77">
        <v>1</v>
      </c>
      <c r="H159" s="75">
        <f t="shared" si="4"/>
        <v>1</v>
      </c>
      <c r="I159" s="57"/>
      <c r="J159" s="88">
        <f t="shared" si="5"/>
        <v>0</v>
      </c>
      <c r="K159" s="90"/>
    </row>
    <row r="160" spans="1:11" s="51" customFormat="1" ht="15" customHeight="1" x14ac:dyDescent="0.25">
      <c r="A160" s="63" t="s">
        <v>237</v>
      </c>
      <c r="B160" s="138" t="s">
        <v>455</v>
      </c>
      <c r="C160" s="140"/>
      <c r="D160" s="67" t="s">
        <v>322</v>
      </c>
      <c r="E160" s="66" t="s">
        <v>536</v>
      </c>
      <c r="F160" s="97"/>
      <c r="G160" s="77">
        <v>1</v>
      </c>
      <c r="H160" s="75">
        <f t="shared" si="4"/>
        <v>1</v>
      </c>
      <c r="I160" s="57"/>
      <c r="J160" s="88">
        <f t="shared" si="5"/>
        <v>0</v>
      </c>
      <c r="K160" s="90"/>
    </row>
    <row r="161" spans="1:11" s="51" customFormat="1" ht="15" customHeight="1" x14ac:dyDescent="0.25">
      <c r="A161" s="63" t="s">
        <v>238</v>
      </c>
      <c r="B161" s="150" t="s">
        <v>456</v>
      </c>
      <c r="C161" s="151"/>
      <c r="D161" s="67" t="s">
        <v>318</v>
      </c>
      <c r="E161" s="66" t="s">
        <v>536</v>
      </c>
      <c r="F161" s="97"/>
      <c r="G161" s="77">
        <v>1</v>
      </c>
      <c r="H161" s="75">
        <f t="shared" si="4"/>
        <v>1</v>
      </c>
      <c r="I161" s="57"/>
      <c r="J161" s="88">
        <f t="shared" si="5"/>
        <v>0</v>
      </c>
      <c r="K161" s="90"/>
    </row>
    <row r="162" spans="1:11" s="51" customFormat="1" ht="15" customHeight="1" x14ac:dyDescent="0.25">
      <c r="A162" s="63" t="s">
        <v>239</v>
      </c>
      <c r="B162" s="138" t="s">
        <v>457</v>
      </c>
      <c r="C162" s="140"/>
      <c r="D162" s="67" t="s">
        <v>322</v>
      </c>
      <c r="E162" s="66" t="s">
        <v>536</v>
      </c>
      <c r="F162" s="97"/>
      <c r="G162" s="77">
        <v>1</v>
      </c>
      <c r="H162" s="75">
        <f t="shared" si="4"/>
        <v>1</v>
      </c>
      <c r="I162" s="57"/>
      <c r="J162" s="88">
        <f t="shared" si="5"/>
        <v>0</v>
      </c>
      <c r="K162" s="90"/>
    </row>
    <row r="163" spans="1:11" s="51" customFormat="1" ht="15" customHeight="1" x14ac:dyDescent="0.25">
      <c r="A163" s="63" t="s">
        <v>240</v>
      </c>
      <c r="B163" s="138" t="s">
        <v>458</v>
      </c>
      <c r="C163" s="140"/>
      <c r="D163" s="67" t="s">
        <v>336</v>
      </c>
      <c r="E163" s="66" t="s">
        <v>536</v>
      </c>
      <c r="F163" s="97"/>
      <c r="G163" s="77">
        <v>1</v>
      </c>
      <c r="H163" s="75">
        <f t="shared" si="4"/>
        <v>1</v>
      </c>
      <c r="I163" s="57"/>
      <c r="J163" s="88">
        <f t="shared" si="5"/>
        <v>0</v>
      </c>
      <c r="K163" s="90"/>
    </row>
    <row r="164" spans="1:11" s="51" customFormat="1" ht="15" customHeight="1" x14ac:dyDescent="0.25">
      <c r="A164" s="63" t="s">
        <v>241</v>
      </c>
      <c r="B164" s="138" t="s">
        <v>459</v>
      </c>
      <c r="C164" s="140"/>
      <c r="D164" s="67" t="s">
        <v>336</v>
      </c>
      <c r="E164" s="66" t="s">
        <v>536</v>
      </c>
      <c r="F164" s="97"/>
      <c r="G164" s="77">
        <v>1</v>
      </c>
      <c r="H164" s="75">
        <f t="shared" si="4"/>
        <v>1</v>
      </c>
      <c r="I164" s="57"/>
      <c r="J164" s="88">
        <f t="shared" si="5"/>
        <v>0</v>
      </c>
      <c r="K164" s="90"/>
    </row>
    <row r="165" spans="1:11" s="51" customFormat="1" ht="15" customHeight="1" x14ac:dyDescent="0.25">
      <c r="A165" s="63" t="s">
        <v>242</v>
      </c>
      <c r="B165" s="150" t="s">
        <v>460</v>
      </c>
      <c r="C165" s="151"/>
      <c r="D165" s="67" t="s">
        <v>335</v>
      </c>
      <c r="E165" s="66" t="s">
        <v>536</v>
      </c>
      <c r="F165" s="97"/>
      <c r="G165" s="77">
        <v>1</v>
      </c>
      <c r="H165" s="75">
        <f t="shared" si="4"/>
        <v>1</v>
      </c>
      <c r="I165" s="57"/>
      <c r="J165" s="88">
        <f t="shared" si="5"/>
        <v>0</v>
      </c>
      <c r="K165" s="90"/>
    </row>
    <row r="166" spans="1:11" s="51" customFormat="1" ht="15" customHeight="1" x14ac:dyDescent="0.25">
      <c r="A166" s="63" t="s">
        <v>243</v>
      </c>
      <c r="B166" s="138" t="s">
        <v>461</v>
      </c>
      <c r="C166" s="140"/>
      <c r="D166" s="67" t="s">
        <v>319</v>
      </c>
      <c r="E166" s="66" t="s">
        <v>536</v>
      </c>
      <c r="F166" s="97"/>
      <c r="G166" s="77">
        <v>1</v>
      </c>
      <c r="H166" s="75">
        <f t="shared" si="4"/>
        <v>1</v>
      </c>
      <c r="I166" s="57"/>
      <c r="J166" s="88">
        <f t="shared" si="5"/>
        <v>0</v>
      </c>
      <c r="K166" s="90"/>
    </row>
    <row r="167" spans="1:11" s="51" customFormat="1" ht="15" customHeight="1" x14ac:dyDescent="0.25">
      <c r="A167" s="63" t="s">
        <v>244</v>
      </c>
      <c r="B167" s="150" t="s">
        <v>533</v>
      </c>
      <c r="C167" s="151"/>
      <c r="D167" s="67" t="s">
        <v>324</v>
      </c>
      <c r="E167" s="66" t="s">
        <v>536</v>
      </c>
      <c r="F167" s="97"/>
      <c r="G167" s="77">
        <v>1</v>
      </c>
      <c r="H167" s="75">
        <f t="shared" si="4"/>
        <v>1</v>
      </c>
      <c r="I167" s="57"/>
      <c r="J167" s="88">
        <f t="shared" si="5"/>
        <v>0</v>
      </c>
      <c r="K167" s="90"/>
    </row>
    <row r="168" spans="1:11" s="51" customFormat="1" ht="15" customHeight="1" x14ac:dyDescent="0.25">
      <c r="A168" s="63" t="s">
        <v>245</v>
      </c>
      <c r="B168" s="150" t="s">
        <v>462</v>
      </c>
      <c r="C168" s="151"/>
      <c r="D168" s="67" t="s">
        <v>319</v>
      </c>
      <c r="E168" s="66" t="s">
        <v>536</v>
      </c>
      <c r="F168" s="97"/>
      <c r="G168" s="77">
        <v>1</v>
      </c>
      <c r="H168" s="75">
        <f t="shared" si="4"/>
        <v>1</v>
      </c>
      <c r="I168" s="57"/>
      <c r="J168" s="88">
        <f t="shared" si="5"/>
        <v>0</v>
      </c>
      <c r="K168" s="90"/>
    </row>
    <row r="169" spans="1:11" s="51" customFormat="1" ht="15" customHeight="1" x14ac:dyDescent="0.25">
      <c r="A169" s="63" t="s">
        <v>246</v>
      </c>
      <c r="B169" s="138" t="s">
        <v>463</v>
      </c>
      <c r="C169" s="140"/>
      <c r="D169" s="67" t="s">
        <v>347</v>
      </c>
      <c r="E169" s="66" t="s">
        <v>536</v>
      </c>
      <c r="F169" s="97"/>
      <c r="G169" s="77">
        <v>1</v>
      </c>
      <c r="H169" s="75">
        <f t="shared" si="4"/>
        <v>1</v>
      </c>
      <c r="I169" s="57"/>
      <c r="J169" s="88">
        <f t="shared" si="5"/>
        <v>0</v>
      </c>
      <c r="K169" s="90"/>
    </row>
    <row r="170" spans="1:11" s="51" customFormat="1" ht="15" customHeight="1" x14ac:dyDescent="0.25">
      <c r="A170" s="63" t="s">
        <v>247</v>
      </c>
      <c r="B170" s="138" t="s">
        <v>464</v>
      </c>
      <c r="C170" s="140"/>
      <c r="D170" s="67" t="s">
        <v>339</v>
      </c>
      <c r="E170" s="66" t="s">
        <v>536</v>
      </c>
      <c r="F170" s="97"/>
      <c r="G170" s="77">
        <v>1</v>
      </c>
      <c r="H170" s="75">
        <f t="shared" si="4"/>
        <v>1</v>
      </c>
      <c r="I170" s="57"/>
      <c r="J170" s="88">
        <f t="shared" si="5"/>
        <v>0</v>
      </c>
      <c r="K170" s="90"/>
    </row>
    <row r="171" spans="1:11" s="51" customFormat="1" ht="15" customHeight="1" x14ac:dyDescent="0.25">
      <c r="A171" s="63" t="s">
        <v>248</v>
      </c>
      <c r="B171" s="138" t="s">
        <v>465</v>
      </c>
      <c r="C171" s="140"/>
      <c r="D171" s="67" t="s">
        <v>330</v>
      </c>
      <c r="E171" s="66" t="s">
        <v>536</v>
      </c>
      <c r="F171" s="97"/>
      <c r="G171" s="77">
        <v>1</v>
      </c>
      <c r="H171" s="75">
        <f t="shared" si="4"/>
        <v>1</v>
      </c>
      <c r="I171" s="57"/>
      <c r="J171" s="88">
        <f t="shared" si="5"/>
        <v>0</v>
      </c>
      <c r="K171" s="90"/>
    </row>
    <row r="172" spans="1:11" s="51" customFormat="1" ht="15" customHeight="1" x14ac:dyDescent="0.25">
      <c r="A172" s="63" t="s">
        <v>249</v>
      </c>
      <c r="B172" s="138" t="s">
        <v>466</v>
      </c>
      <c r="C172" s="140"/>
      <c r="D172" s="67" t="s">
        <v>353</v>
      </c>
      <c r="E172" s="66" t="s">
        <v>536</v>
      </c>
      <c r="F172" s="97"/>
      <c r="G172" s="77">
        <v>1</v>
      </c>
      <c r="H172" s="75">
        <f t="shared" si="4"/>
        <v>1</v>
      </c>
      <c r="I172" s="57"/>
      <c r="J172" s="88">
        <f t="shared" si="5"/>
        <v>0</v>
      </c>
      <c r="K172" s="90"/>
    </row>
    <row r="173" spans="1:11" s="51" customFormat="1" ht="15" customHeight="1" x14ac:dyDescent="0.25">
      <c r="A173" s="63" t="s">
        <v>250</v>
      </c>
      <c r="B173" s="138" t="s">
        <v>467</v>
      </c>
      <c r="C173" s="140"/>
      <c r="D173" s="67" t="s">
        <v>355</v>
      </c>
      <c r="E173" s="66" t="s">
        <v>536</v>
      </c>
      <c r="F173" s="97"/>
      <c r="G173" s="77">
        <v>1</v>
      </c>
      <c r="H173" s="75">
        <f t="shared" si="4"/>
        <v>1</v>
      </c>
      <c r="I173" s="57"/>
      <c r="J173" s="88">
        <f t="shared" si="5"/>
        <v>0</v>
      </c>
      <c r="K173" s="90"/>
    </row>
    <row r="174" spans="1:11" s="51" customFormat="1" ht="15" customHeight="1" x14ac:dyDescent="0.25">
      <c r="A174" s="63" t="s">
        <v>251</v>
      </c>
      <c r="B174" s="138" t="s">
        <v>468</v>
      </c>
      <c r="C174" s="140"/>
      <c r="D174" s="67" t="s">
        <v>336</v>
      </c>
      <c r="E174" s="66" t="s">
        <v>536</v>
      </c>
      <c r="F174" s="97"/>
      <c r="G174" s="77">
        <v>1</v>
      </c>
      <c r="H174" s="75">
        <f t="shared" si="4"/>
        <v>1</v>
      </c>
      <c r="I174" s="57"/>
      <c r="J174" s="88">
        <f t="shared" si="5"/>
        <v>0</v>
      </c>
      <c r="K174" s="90"/>
    </row>
    <row r="175" spans="1:11" s="51" customFormat="1" ht="15" customHeight="1" x14ac:dyDescent="0.25">
      <c r="A175" s="63" t="s">
        <v>252</v>
      </c>
      <c r="B175" s="150" t="s">
        <v>469</v>
      </c>
      <c r="C175" s="151"/>
      <c r="D175" s="67" t="s">
        <v>324</v>
      </c>
      <c r="E175" s="66" t="s">
        <v>536</v>
      </c>
      <c r="F175" s="97"/>
      <c r="G175" s="77">
        <v>1</v>
      </c>
      <c r="H175" s="75">
        <f t="shared" si="4"/>
        <v>1</v>
      </c>
      <c r="I175" s="57"/>
      <c r="J175" s="88">
        <f t="shared" si="5"/>
        <v>0</v>
      </c>
      <c r="K175" s="90"/>
    </row>
    <row r="176" spans="1:11" s="51" customFormat="1" ht="15" customHeight="1" x14ac:dyDescent="0.25">
      <c r="A176" s="63" t="s">
        <v>253</v>
      </c>
      <c r="B176" s="138" t="s">
        <v>470</v>
      </c>
      <c r="C176" s="140"/>
      <c r="D176" s="67" t="s">
        <v>356</v>
      </c>
      <c r="E176" s="66" t="s">
        <v>536</v>
      </c>
      <c r="F176" s="97"/>
      <c r="G176" s="77">
        <v>1</v>
      </c>
      <c r="H176" s="75">
        <f t="shared" si="4"/>
        <v>1</v>
      </c>
      <c r="I176" s="57"/>
      <c r="J176" s="88">
        <f t="shared" si="5"/>
        <v>0</v>
      </c>
      <c r="K176" s="90"/>
    </row>
    <row r="177" spans="1:11" s="51" customFormat="1" ht="15" customHeight="1" x14ac:dyDescent="0.25">
      <c r="A177" s="63" t="s">
        <v>254</v>
      </c>
      <c r="B177" s="138" t="s">
        <v>485</v>
      </c>
      <c r="C177" s="140"/>
      <c r="D177" s="67" t="s">
        <v>336</v>
      </c>
      <c r="E177" s="66" t="s">
        <v>536</v>
      </c>
      <c r="F177" s="97"/>
      <c r="G177" s="77">
        <v>1</v>
      </c>
      <c r="H177" s="75">
        <f t="shared" si="4"/>
        <v>1</v>
      </c>
      <c r="I177" s="57"/>
      <c r="J177" s="88">
        <f t="shared" si="5"/>
        <v>0</v>
      </c>
      <c r="K177" s="90"/>
    </row>
    <row r="178" spans="1:11" s="51" customFormat="1" ht="15" customHeight="1" x14ac:dyDescent="0.25">
      <c r="A178" s="63" t="s">
        <v>255</v>
      </c>
      <c r="B178" s="138" t="s">
        <v>486</v>
      </c>
      <c r="C178" s="140"/>
      <c r="D178" s="68" t="s">
        <v>330</v>
      </c>
      <c r="E178" s="66" t="s">
        <v>536</v>
      </c>
      <c r="F178" s="97"/>
      <c r="G178" s="77">
        <v>1</v>
      </c>
      <c r="H178" s="75">
        <f t="shared" si="4"/>
        <v>1</v>
      </c>
      <c r="I178" s="57"/>
      <c r="J178" s="88">
        <f t="shared" si="5"/>
        <v>0</v>
      </c>
      <c r="K178" s="90"/>
    </row>
    <row r="179" spans="1:11" s="51" customFormat="1" ht="15" customHeight="1" x14ac:dyDescent="0.25">
      <c r="A179" s="63" t="s">
        <v>256</v>
      </c>
      <c r="B179" s="148" t="s">
        <v>471</v>
      </c>
      <c r="C179" s="149"/>
      <c r="D179" s="67" t="s">
        <v>357</v>
      </c>
      <c r="E179" s="66" t="s">
        <v>536</v>
      </c>
      <c r="F179" s="97"/>
      <c r="G179" s="93">
        <v>1</v>
      </c>
      <c r="H179" s="75">
        <f t="shared" si="4"/>
        <v>1</v>
      </c>
      <c r="I179" s="57"/>
      <c r="J179" s="88">
        <f t="shared" si="5"/>
        <v>0</v>
      </c>
      <c r="K179" s="90"/>
    </row>
    <row r="180" spans="1:11" s="51" customFormat="1" ht="15" customHeight="1" x14ac:dyDescent="0.25">
      <c r="A180" s="63" t="s">
        <v>257</v>
      </c>
      <c r="B180" s="148" t="s">
        <v>534</v>
      </c>
      <c r="C180" s="149"/>
      <c r="D180" s="67" t="s">
        <v>358</v>
      </c>
      <c r="E180" s="66" t="s">
        <v>536</v>
      </c>
      <c r="F180" s="97"/>
      <c r="G180" s="93">
        <v>1</v>
      </c>
      <c r="H180" s="75">
        <f t="shared" si="4"/>
        <v>1</v>
      </c>
      <c r="I180" s="57"/>
      <c r="J180" s="88">
        <f t="shared" si="5"/>
        <v>0</v>
      </c>
      <c r="K180" s="90"/>
    </row>
    <row r="181" spans="1:11" s="51" customFormat="1" ht="15" customHeight="1" x14ac:dyDescent="0.25">
      <c r="A181" s="63" t="s">
        <v>258</v>
      </c>
      <c r="B181" s="152" t="s">
        <v>472</v>
      </c>
      <c r="C181" s="153"/>
      <c r="D181" s="67" t="s">
        <v>359</v>
      </c>
      <c r="E181" s="66" t="s">
        <v>536</v>
      </c>
      <c r="F181" s="97"/>
      <c r="G181" s="93">
        <v>1</v>
      </c>
      <c r="H181" s="75">
        <f t="shared" si="4"/>
        <v>1</v>
      </c>
      <c r="I181" s="57"/>
      <c r="J181" s="88">
        <f t="shared" si="5"/>
        <v>0</v>
      </c>
      <c r="K181" s="90"/>
    </row>
    <row r="182" spans="1:11" s="51" customFormat="1" ht="15" customHeight="1" x14ac:dyDescent="0.25">
      <c r="A182" s="63" t="s">
        <v>259</v>
      </c>
      <c r="B182" s="148" t="s">
        <v>473</v>
      </c>
      <c r="C182" s="149"/>
      <c r="D182" s="67" t="s">
        <v>360</v>
      </c>
      <c r="E182" s="66" t="s">
        <v>536</v>
      </c>
      <c r="F182" s="97"/>
      <c r="G182" s="93">
        <v>1</v>
      </c>
      <c r="H182" s="75">
        <f t="shared" si="4"/>
        <v>1</v>
      </c>
      <c r="I182" s="57"/>
      <c r="J182" s="88">
        <f t="shared" si="5"/>
        <v>0</v>
      </c>
      <c r="K182" s="90"/>
    </row>
    <row r="183" spans="1:11" s="51" customFormat="1" ht="15" customHeight="1" x14ac:dyDescent="0.25">
      <c r="A183" s="63" t="s">
        <v>260</v>
      </c>
      <c r="B183" s="148" t="s">
        <v>659</v>
      </c>
      <c r="C183" s="149"/>
      <c r="D183" s="67" t="s">
        <v>359</v>
      </c>
      <c r="E183" s="66" t="s">
        <v>536</v>
      </c>
      <c r="F183" s="97"/>
      <c r="G183" s="93">
        <v>1</v>
      </c>
      <c r="H183" s="75">
        <f t="shared" si="4"/>
        <v>1</v>
      </c>
      <c r="I183" s="57"/>
      <c r="J183" s="88">
        <f t="shared" si="5"/>
        <v>0</v>
      </c>
      <c r="K183" s="90"/>
    </row>
    <row r="184" spans="1:11" s="51" customFormat="1" ht="15" customHeight="1" x14ac:dyDescent="0.25">
      <c r="A184" s="63" t="s">
        <v>261</v>
      </c>
      <c r="B184" s="148" t="s">
        <v>535</v>
      </c>
      <c r="C184" s="149"/>
      <c r="D184" s="67" t="s">
        <v>339</v>
      </c>
      <c r="E184" s="66" t="s">
        <v>536</v>
      </c>
      <c r="F184" s="77">
        <v>1</v>
      </c>
      <c r="G184" s="102"/>
      <c r="H184" s="75">
        <f t="shared" si="4"/>
        <v>1</v>
      </c>
      <c r="I184" s="57"/>
      <c r="J184" s="88">
        <f t="shared" si="5"/>
        <v>0</v>
      </c>
      <c r="K184" s="90"/>
    </row>
    <row r="185" spans="1:11" s="51" customFormat="1" ht="15" customHeight="1" x14ac:dyDescent="0.25">
      <c r="A185" s="63" t="s">
        <v>262</v>
      </c>
      <c r="B185" s="148" t="s">
        <v>474</v>
      </c>
      <c r="C185" s="149"/>
      <c r="D185" s="67" t="s">
        <v>491</v>
      </c>
      <c r="E185" s="66" t="s">
        <v>536</v>
      </c>
      <c r="F185" s="77">
        <v>1</v>
      </c>
      <c r="G185" s="102"/>
      <c r="H185" s="75">
        <f t="shared" si="4"/>
        <v>1</v>
      </c>
      <c r="I185" s="57"/>
      <c r="J185" s="88">
        <f t="shared" si="5"/>
        <v>0</v>
      </c>
      <c r="K185" s="90"/>
    </row>
    <row r="186" spans="1:11" s="51" customFormat="1" ht="15" customHeight="1" x14ac:dyDescent="0.25">
      <c r="A186" s="63" t="s">
        <v>263</v>
      </c>
      <c r="B186" s="148" t="s">
        <v>475</v>
      </c>
      <c r="C186" s="149"/>
      <c r="D186" s="67" t="s">
        <v>490</v>
      </c>
      <c r="E186" s="66" t="s">
        <v>536</v>
      </c>
      <c r="F186" s="77">
        <v>2</v>
      </c>
      <c r="G186" s="102"/>
      <c r="H186" s="75">
        <f t="shared" si="4"/>
        <v>2</v>
      </c>
      <c r="I186" s="57"/>
      <c r="J186" s="88">
        <f t="shared" si="5"/>
        <v>0</v>
      </c>
      <c r="K186" s="90"/>
    </row>
    <row r="187" spans="1:11" s="51" customFormat="1" ht="15" customHeight="1" x14ac:dyDescent="0.25">
      <c r="A187" s="63" t="s">
        <v>264</v>
      </c>
      <c r="B187" s="148" t="s">
        <v>660</v>
      </c>
      <c r="C187" s="149"/>
      <c r="D187" s="67" t="s">
        <v>489</v>
      </c>
      <c r="E187" s="66" t="s">
        <v>536</v>
      </c>
      <c r="F187" s="77">
        <v>1</v>
      </c>
      <c r="G187" s="102"/>
      <c r="H187" s="75">
        <f t="shared" si="4"/>
        <v>1</v>
      </c>
      <c r="I187" s="57"/>
      <c r="J187" s="88">
        <f t="shared" si="5"/>
        <v>0</v>
      </c>
      <c r="K187" s="90"/>
    </row>
    <row r="188" spans="1:11" s="51" customFormat="1" ht="15" customHeight="1" x14ac:dyDescent="0.25">
      <c r="A188" s="63" t="s">
        <v>265</v>
      </c>
      <c r="B188" s="148" t="s">
        <v>661</v>
      </c>
      <c r="C188" s="149"/>
      <c r="D188" s="67" t="s">
        <v>488</v>
      </c>
      <c r="E188" s="66" t="s">
        <v>536</v>
      </c>
      <c r="F188" s="77">
        <v>1</v>
      </c>
      <c r="G188" s="102"/>
      <c r="H188" s="75">
        <f t="shared" si="4"/>
        <v>1</v>
      </c>
      <c r="I188" s="57"/>
      <c r="J188" s="88">
        <f t="shared" si="5"/>
        <v>0</v>
      </c>
      <c r="K188" s="90"/>
    </row>
    <row r="189" spans="1:11" s="51" customFormat="1" ht="15" customHeight="1" x14ac:dyDescent="0.25">
      <c r="A189" s="63" t="s">
        <v>266</v>
      </c>
      <c r="B189" s="148" t="s">
        <v>662</v>
      </c>
      <c r="C189" s="149"/>
      <c r="D189" s="67" t="s">
        <v>342</v>
      </c>
      <c r="E189" s="66" t="s">
        <v>536</v>
      </c>
      <c r="F189" s="77">
        <v>1</v>
      </c>
      <c r="G189" s="102"/>
      <c r="H189" s="75">
        <f t="shared" si="4"/>
        <v>1</v>
      </c>
      <c r="I189" s="57"/>
      <c r="J189" s="88">
        <f t="shared" si="5"/>
        <v>0</v>
      </c>
      <c r="K189" s="90"/>
    </row>
    <row r="190" spans="1:11" s="51" customFormat="1" ht="24.95" customHeight="1" x14ac:dyDescent="0.25">
      <c r="A190" s="63" t="s">
        <v>267</v>
      </c>
      <c r="B190" s="152" t="s">
        <v>476</v>
      </c>
      <c r="C190" s="153"/>
      <c r="D190" s="68" t="s">
        <v>361</v>
      </c>
      <c r="E190" s="66" t="s">
        <v>536</v>
      </c>
      <c r="F190" s="97"/>
      <c r="G190" s="93">
        <v>1</v>
      </c>
      <c r="H190" s="75">
        <f t="shared" si="4"/>
        <v>1</v>
      </c>
      <c r="I190" s="57"/>
      <c r="J190" s="88">
        <f t="shared" si="5"/>
        <v>0</v>
      </c>
      <c r="K190" s="90"/>
    </row>
    <row r="191" spans="1:11" s="51" customFormat="1" ht="24.95" customHeight="1" x14ac:dyDescent="0.25">
      <c r="A191" s="63" t="s">
        <v>268</v>
      </c>
      <c r="B191" s="152" t="s">
        <v>487</v>
      </c>
      <c r="C191" s="153"/>
      <c r="D191" s="68" t="s">
        <v>361</v>
      </c>
      <c r="E191" s="66" t="s">
        <v>536</v>
      </c>
      <c r="F191" s="97"/>
      <c r="G191" s="93">
        <v>1</v>
      </c>
      <c r="H191" s="75">
        <f t="shared" si="4"/>
        <v>1</v>
      </c>
      <c r="I191" s="57"/>
      <c r="J191" s="88">
        <f t="shared" si="5"/>
        <v>0</v>
      </c>
      <c r="K191" s="90"/>
    </row>
    <row r="192" spans="1:11" s="51" customFormat="1" ht="15" customHeight="1" x14ac:dyDescent="0.25">
      <c r="A192" s="63" t="s">
        <v>269</v>
      </c>
      <c r="B192" s="148" t="s">
        <v>477</v>
      </c>
      <c r="C192" s="149"/>
      <c r="D192" s="67" t="s">
        <v>358</v>
      </c>
      <c r="E192" s="66" t="s">
        <v>536</v>
      </c>
      <c r="F192" s="97"/>
      <c r="G192" s="93">
        <v>3</v>
      </c>
      <c r="H192" s="75">
        <f t="shared" si="4"/>
        <v>3</v>
      </c>
      <c r="I192" s="57"/>
      <c r="J192" s="88">
        <f t="shared" si="5"/>
        <v>0</v>
      </c>
      <c r="K192" s="90"/>
    </row>
    <row r="193" spans="1:11" s="51" customFormat="1" ht="15" customHeight="1" x14ac:dyDescent="0.25">
      <c r="A193" s="144" t="s">
        <v>538</v>
      </c>
      <c r="B193" s="145"/>
      <c r="C193" s="145"/>
      <c r="D193" s="145"/>
      <c r="E193" s="145"/>
      <c r="F193" s="145"/>
      <c r="G193" s="145"/>
      <c r="H193" s="145"/>
      <c r="I193" s="145"/>
      <c r="J193" s="145"/>
      <c r="K193" s="90"/>
    </row>
    <row r="194" spans="1:11" s="51" customFormat="1" ht="15" customHeight="1" x14ac:dyDescent="0.25">
      <c r="A194" s="63" t="s">
        <v>270</v>
      </c>
      <c r="B194" s="119" t="s">
        <v>539</v>
      </c>
      <c r="C194" s="120"/>
      <c r="D194" s="67" t="s">
        <v>549</v>
      </c>
      <c r="E194" s="52" t="s">
        <v>536</v>
      </c>
      <c r="F194" s="79">
        <v>4</v>
      </c>
      <c r="G194" s="79">
        <v>1</v>
      </c>
      <c r="H194" s="77">
        <f>SUM(F194:G194)</f>
        <v>5</v>
      </c>
      <c r="I194" s="57"/>
      <c r="J194" s="88">
        <f>H194*I194</f>
        <v>0</v>
      </c>
      <c r="K194" s="90"/>
    </row>
    <row r="195" spans="1:11" s="51" customFormat="1" ht="15" customHeight="1" x14ac:dyDescent="0.25">
      <c r="A195" s="63" t="s">
        <v>271</v>
      </c>
      <c r="B195" s="138" t="s">
        <v>540</v>
      </c>
      <c r="C195" s="140"/>
      <c r="D195" s="67" t="s">
        <v>550</v>
      </c>
      <c r="E195" s="52" t="s">
        <v>536</v>
      </c>
      <c r="F195" s="98"/>
      <c r="G195" s="79">
        <v>10</v>
      </c>
      <c r="H195" s="77">
        <f t="shared" ref="H195:H211" si="6">SUM(F195:G195)</f>
        <v>10</v>
      </c>
      <c r="I195" s="57"/>
      <c r="J195" s="88">
        <f t="shared" ref="J195:J211" si="7">H195*I195</f>
        <v>0</v>
      </c>
      <c r="K195" s="90"/>
    </row>
    <row r="196" spans="1:11" s="51" customFormat="1" ht="27" customHeight="1" x14ac:dyDescent="0.25">
      <c r="A196" s="63" t="s">
        <v>272</v>
      </c>
      <c r="B196" s="135" t="s">
        <v>541</v>
      </c>
      <c r="C196" s="136"/>
      <c r="D196" s="68" t="s">
        <v>551</v>
      </c>
      <c r="E196" s="52" t="s">
        <v>536</v>
      </c>
      <c r="F196" s="79">
        <v>1</v>
      </c>
      <c r="G196" s="79">
        <v>12</v>
      </c>
      <c r="H196" s="77">
        <f t="shared" si="6"/>
        <v>13</v>
      </c>
      <c r="I196" s="57"/>
      <c r="J196" s="88">
        <f t="shared" si="7"/>
        <v>0</v>
      </c>
      <c r="K196" s="90"/>
    </row>
    <row r="197" spans="1:11" s="51" customFormat="1" ht="15" customHeight="1" x14ac:dyDescent="0.25">
      <c r="A197" s="63" t="s">
        <v>273</v>
      </c>
      <c r="B197" s="119" t="s">
        <v>555</v>
      </c>
      <c r="C197" s="120"/>
      <c r="D197" s="67" t="s">
        <v>322</v>
      </c>
      <c r="E197" s="52" t="s">
        <v>536</v>
      </c>
      <c r="F197" s="99"/>
      <c r="G197" s="79">
        <v>20</v>
      </c>
      <c r="H197" s="77">
        <f t="shared" si="6"/>
        <v>20</v>
      </c>
      <c r="I197" s="57"/>
      <c r="J197" s="88">
        <f t="shared" si="7"/>
        <v>0</v>
      </c>
      <c r="K197" s="90"/>
    </row>
    <row r="198" spans="1:11" s="51" customFormat="1" ht="15" customHeight="1" x14ac:dyDescent="0.25">
      <c r="A198" s="63" t="s">
        <v>274</v>
      </c>
      <c r="B198" s="119" t="s">
        <v>542</v>
      </c>
      <c r="C198" s="120"/>
      <c r="D198" s="69" t="s">
        <v>552</v>
      </c>
      <c r="E198" s="52" t="s">
        <v>536</v>
      </c>
      <c r="F198" s="79">
        <v>5</v>
      </c>
      <c r="G198" s="79">
        <v>10</v>
      </c>
      <c r="H198" s="77">
        <f t="shared" si="6"/>
        <v>15</v>
      </c>
      <c r="I198" s="57"/>
      <c r="J198" s="88">
        <f t="shared" si="7"/>
        <v>0</v>
      </c>
      <c r="K198" s="90"/>
    </row>
    <row r="199" spans="1:11" s="51" customFormat="1" ht="15" customHeight="1" x14ac:dyDescent="0.25">
      <c r="A199" s="63" t="s">
        <v>275</v>
      </c>
      <c r="B199" s="119" t="s">
        <v>556</v>
      </c>
      <c r="C199" s="120"/>
      <c r="D199" s="69" t="s">
        <v>322</v>
      </c>
      <c r="E199" s="52" t="s">
        <v>536</v>
      </c>
      <c r="F199" s="79">
        <v>5</v>
      </c>
      <c r="G199" s="79">
        <v>5</v>
      </c>
      <c r="H199" s="77">
        <f t="shared" si="6"/>
        <v>10</v>
      </c>
      <c r="I199" s="57"/>
      <c r="J199" s="88">
        <f t="shared" si="7"/>
        <v>0</v>
      </c>
      <c r="K199" s="90"/>
    </row>
    <row r="200" spans="1:11" s="51" customFormat="1" ht="15" customHeight="1" x14ac:dyDescent="0.25">
      <c r="A200" s="63" t="s">
        <v>276</v>
      </c>
      <c r="B200" s="119" t="s">
        <v>560</v>
      </c>
      <c r="C200" s="120"/>
      <c r="D200" s="69" t="s">
        <v>334</v>
      </c>
      <c r="E200" s="52" t="s">
        <v>536</v>
      </c>
      <c r="F200" s="79">
        <v>1</v>
      </c>
      <c r="G200" s="79">
        <v>1</v>
      </c>
      <c r="H200" s="77">
        <f t="shared" si="6"/>
        <v>2</v>
      </c>
      <c r="I200" s="57"/>
      <c r="J200" s="88">
        <f t="shared" si="7"/>
        <v>0</v>
      </c>
      <c r="K200" s="90"/>
    </row>
    <row r="201" spans="1:11" s="51" customFormat="1" ht="15" customHeight="1" x14ac:dyDescent="0.25">
      <c r="A201" s="63" t="s">
        <v>277</v>
      </c>
      <c r="B201" s="119" t="s">
        <v>561</v>
      </c>
      <c r="C201" s="120"/>
      <c r="D201" s="69" t="s">
        <v>322</v>
      </c>
      <c r="E201" s="52" t="s">
        <v>536</v>
      </c>
      <c r="F201" s="79">
        <v>3</v>
      </c>
      <c r="G201" s="79">
        <v>2</v>
      </c>
      <c r="H201" s="77">
        <f t="shared" si="6"/>
        <v>5</v>
      </c>
      <c r="I201" s="57"/>
      <c r="J201" s="88">
        <f t="shared" si="7"/>
        <v>0</v>
      </c>
      <c r="K201" s="90"/>
    </row>
    <row r="202" spans="1:11" s="51" customFormat="1" ht="15" customHeight="1" x14ac:dyDescent="0.25">
      <c r="A202" s="63" t="s">
        <v>278</v>
      </c>
      <c r="B202" s="119" t="s">
        <v>562</v>
      </c>
      <c r="C202" s="120"/>
      <c r="D202" s="69" t="s">
        <v>334</v>
      </c>
      <c r="E202" s="52" t="s">
        <v>536</v>
      </c>
      <c r="F202" s="98"/>
      <c r="G202" s="79">
        <v>1</v>
      </c>
      <c r="H202" s="77">
        <f t="shared" si="6"/>
        <v>1</v>
      </c>
      <c r="I202" s="57"/>
      <c r="J202" s="88">
        <f t="shared" si="7"/>
        <v>0</v>
      </c>
      <c r="K202" s="90"/>
    </row>
    <row r="203" spans="1:11" s="51" customFormat="1" ht="15" customHeight="1" x14ac:dyDescent="0.25">
      <c r="A203" s="63" t="s">
        <v>279</v>
      </c>
      <c r="B203" s="119" t="s">
        <v>543</v>
      </c>
      <c r="C203" s="120"/>
      <c r="D203" s="67" t="s">
        <v>322</v>
      </c>
      <c r="E203" s="52" t="s">
        <v>536</v>
      </c>
      <c r="F203" s="79">
        <v>2</v>
      </c>
      <c r="G203" s="79">
        <v>1</v>
      </c>
      <c r="H203" s="77">
        <f t="shared" si="6"/>
        <v>3</v>
      </c>
      <c r="I203" s="57"/>
      <c r="J203" s="88">
        <f t="shared" si="7"/>
        <v>0</v>
      </c>
      <c r="K203" s="90"/>
    </row>
    <row r="204" spans="1:11" s="51" customFormat="1" ht="15" customHeight="1" x14ac:dyDescent="0.25">
      <c r="A204" s="63" t="s">
        <v>280</v>
      </c>
      <c r="B204" s="119" t="s">
        <v>544</v>
      </c>
      <c r="C204" s="120"/>
      <c r="D204" s="67" t="s">
        <v>322</v>
      </c>
      <c r="E204" s="52" t="s">
        <v>536</v>
      </c>
      <c r="F204" s="79">
        <v>1</v>
      </c>
      <c r="G204" s="79">
        <v>1</v>
      </c>
      <c r="H204" s="77">
        <f t="shared" si="6"/>
        <v>2</v>
      </c>
      <c r="I204" s="57"/>
      <c r="J204" s="88">
        <f t="shared" si="7"/>
        <v>0</v>
      </c>
      <c r="K204" s="90"/>
    </row>
    <row r="205" spans="1:11" s="51" customFormat="1" ht="37.5" customHeight="1" x14ac:dyDescent="0.25">
      <c r="A205" s="63" t="s">
        <v>281</v>
      </c>
      <c r="B205" s="119" t="s">
        <v>557</v>
      </c>
      <c r="C205" s="120"/>
      <c r="D205" s="68" t="s">
        <v>553</v>
      </c>
      <c r="E205" s="52" t="s">
        <v>536</v>
      </c>
      <c r="F205" s="79">
        <v>2</v>
      </c>
      <c r="G205" s="79">
        <v>8</v>
      </c>
      <c r="H205" s="77">
        <f t="shared" si="6"/>
        <v>10</v>
      </c>
      <c r="I205" s="57"/>
      <c r="J205" s="88">
        <f t="shared" si="7"/>
        <v>0</v>
      </c>
      <c r="K205" s="90"/>
    </row>
    <row r="206" spans="1:11" s="51" customFormat="1" ht="12" customHeight="1" x14ac:dyDescent="0.25">
      <c r="A206" s="63" t="s">
        <v>282</v>
      </c>
      <c r="B206" s="119" t="s">
        <v>558</v>
      </c>
      <c r="C206" s="120"/>
      <c r="D206" s="67" t="s">
        <v>554</v>
      </c>
      <c r="E206" s="52" t="s">
        <v>536</v>
      </c>
      <c r="F206" s="79">
        <v>2</v>
      </c>
      <c r="G206" s="79">
        <v>1</v>
      </c>
      <c r="H206" s="77">
        <f t="shared" si="6"/>
        <v>3</v>
      </c>
      <c r="I206" s="57"/>
      <c r="J206" s="88">
        <f t="shared" si="7"/>
        <v>0</v>
      </c>
      <c r="K206" s="90"/>
    </row>
    <row r="207" spans="1:11" s="51" customFormat="1" ht="12" customHeight="1" x14ac:dyDescent="0.25">
      <c r="A207" s="63" t="s">
        <v>283</v>
      </c>
      <c r="B207" s="138" t="s">
        <v>559</v>
      </c>
      <c r="C207" s="140"/>
      <c r="D207" s="67" t="s">
        <v>322</v>
      </c>
      <c r="E207" s="52" t="s">
        <v>536</v>
      </c>
      <c r="F207" s="98"/>
      <c r="G207" s="79">
        <v>1</v>
      </c>
      <c r="H207" s="77">
        <f t="shared" si="6"/>
        <v>1</v>
      </c>
      <c r="I207" s="57"/>
      <c r="J207" s="88">
        <f t="shared" si="7"/>
        <v>0</v>
      </c>
      <c r="K207" s="90"/>
    </row>
    <row r="208" spans="1:11" s="51" customFormat="1" ht="12" customHeight="1" x14ac:dyDescent="0.25">
      <c r="A208" s="63" t="s">
        <v>284</v>
      </c>
      <c r="B208" s="138" t="s">
        <v>545</v>
      </c>
      <c r="C208" s="140"/>
      <c r="D208" s="67" t="s">
        <v>322</v>
      </c>
      <c r="E208" s="52" t="s">
        <v>536</v>
      </c>
      <c r="F208" s="79">
        <v>1</v>
      </c>
      <c r="G208" s="79">
        <v>1</v>
      </c>
      <c r="H208" s="77">
        <f t="shared" si="6"/>
        <v>2</v>
      </c>
      <c r="I208" s="57"/>
      <c r="J208" s="88">
        <f t="shared" si="7"/>
        <v>0</v>
      </c>
      <c r="K208" s="90"/>
    </row>
    <row r="209" spans="1:11" s="51" customFormat="1" ht="12" customHeight="1" x14ac:dyDescent="0.25">
      <c r="A209" s="63" t="s">
        <v>285</v>
      </c>
      <c r="B209" s="138" t="s">
        <v>546</v>
      </c>
      <c r="C209" s="140"/>
      <c r="D209" s="67" t="s">
        <v>322</v>
      </c>
      <c r="E209" s="52" t="s">
        <v>536</v>
      </c>
      <c r="F209" s="98"/>
      <c r="G209" s="79">
        <v>1</v>
      </c>
      <c r="H209" s="77">
        <f t="shared" si="6"/>
        <v>1</v>
      </c>
      <c r="I209" s="57"/>
      <c r="J209" s="88">
        <f t="shared" si="7"/>
        <v>0</v>
      </c>
      <c r="K209" s="90"/>
    </row>
    <row r="210" spans="1:11" s="51" customFormat="1" ht="12" customHeight="1" x14ac:dyDescent="0.25">
      <c r="A210" s="63" t="s">
        <v>286</v>
      </c>
      <c r="B210" s="138" t="s">
        <v>547</v>
      </c>
      <c r="C210" s="140"/>
      <c r="D210" s="67" t="s">
        <v>322</v>
      </c>
      <c r="E210" s="52" t="s">
        <v>536</v>
      </c>
      <c r="F210" s="79">
        <v>1</v>
      </c>
      <c r="G210" s="79">
        <v>1</v>
      </c>
      <c r="H210" s="77">
        <f t="shared" si="6"/>
        <v>2</v>
      </c>
      <c r="I210" s="57"/>
      <c r="J210" s="88">
        <f t="shared" si="7"/>
        <v>0</v>
      </c>
      <c r="K210" s="90"/>
    </row>
    <row r="211" spans="1:11" s="51" customFormat="1" ht="12" customHeight="1" x14ac:dyDescent="0.25">
      <c r="A211" s="63" t="s">
        <v>287</v>
      </c>
      <c r="B211" s="138" t="s">
        <v>548</v>
      </c>
      <c r="C211" s="140"/>
      <c r="D211" s="67" t="s">
        <v>322</v>
      </c>
      <c r="E211" s="52" t="s">
        <v>536</v>
      </c>
      <c r="F211" s="79">
        <v>1</v>
      </c>
      <c r="G211" s="79">
        <v>1</v>
      </c>
      <c r="H211" s="77">
        <f t="shared" si="6"/>
        <v>2</v>
      </c>
      <c r="I211" s="57"/>
      <c r="J211" s="88">
        <f t="shared" si="7"/>
        <v>0</v>
      </c>
      <c r="K211" s="90"/>
    </row>
    <row r="212" spans="1:11" s="51" customFormat="1" ht="15.75" customHeight="1" x14ac:dyDescent="0.25">
      <c r="A212" s="146" t="s">
        <v>563</v>
      </c>
      <c r="B212" s="147"/>
      <c r="C212" s="147"/>
      <c r="D212" s="147"/>
      <c r="E212" s="147"/>
      <c r="F212" s="147"/>
      <c r="G212" s="147"/>
      <c r="H212" s="147"/>
      <c r="I212" s="147"/>
      <c r="J212" s="147"/>
      <c r="K212" s="90"/>
    </row>
    <row r="213" spans="1:11" s="51" customFormat="1" ht="12" customHeight="1" x14ac:dyDescent="0.25">
      <c r="A213" s="63" t="s">
        <v>288</v>
      </c>
      <c r="B213" s="119" t="s">
        <v>572</v>
      </c>
      <c r="C213" s="120"/>
      <c r="D213" s="67" t="s">
        <v>610</v>
      </c>
      <c r="E213" s="67" t="s">
        <v>536</v>
      </c>
      <c r="F213" s="79">
        <v>10</v>
      </c>
      <c r="G213" s="98"/>
      <c r="H213" s="53">
        <f>SUM(F213:G213)</f>
        <v>10</v>
      </c>
      <c r="I213" s="57"/>
      <c r="J213" s="88">
        <f>H213*I213</f>
        <v>0</v>
      </c>
      <c r="K213" s="90"/>
    </row>
    <row r="214" spans="1:11" s="51" customFormat="1" ht="12" customHeight="1" x14ac:dyDescent="0.25">
      <c r="A214" s="63" t="s">
        <v>289</v>
      </c>
      <c r="B214" s="119" t="s">
        <v>573</v>
      </c>
      <c r="C214" s="120"/>
      <c r="D214" s="67" t="s">
        <v>351</v>
      </c>
      <c r="E214" s="67" t="s">
        <v>536</v>
      </c>
      <c r="F214" s="79">
        <v>10</v>
      </c>
      <c r="G214" s="98"/>
      <c r="H214" s="53">
        <f t="shared" ref="H214:H252" si="8">SUM(F214:G214)</f>
        <v>10</v>
      </c>
      <c r="I214" s="57"/>
      <c r="J214" s="88">
        <f t="shared" ref="J214:J252" si="9">H214*I214</f>
        <v>0</v>
      </c>
      <c r="K214" s="90"/>
    </row>
    <row r="215" spans="1:11" s="51" customFormat="1" ht="12" customHeight="1" x14ac:dyDescent="0.25">
      <c r="A215" s="63" t="s">
        <v>290</v>
      </c>
      <c r="B215" s="119" t="s">
        <v>604</v>
      </c>
      <c r="C215" s="120"/>
      <c r="D215" s="67" t="s">
        <v>351</v>
      </c>
      <c r="E215" s="67" t="s">
        <v>536</v>
      </c>
      <c r="F215" s="79">
        <v>1</v>
      </c>
      <c r="G215" s="98"/>
      <c r="H215" s="53">
        <f t="shared" si="8"/>
        <v>1</v>
      </c>
      <c r="I215" s="57"/>
      <c r="J215" s="88">
        <f t="shared" si="9"/>
        <v>0</v>
      </c>
      <c r="K215" s="90"/>
    </row>
    <row r="216" spans="1:11" s="51" customFormat="1" ht="12" customHeight="1" x14ac:dyDescent="0.25">
      <c r="A216" s="63" t="s">
        <v>291</v>
      </c>
      <c r="B216" s="119" t="s">
        <v>574</v>
      </c>
      <c r="C216" s="120"/>
      <c r="D216" s="67" t="s">
        <v>342</v>
      </c>
      <c r="E216" s="67" t="s">
        <v>536</v>
      </c>
      <c r="F216" s="79">
        <v>1</v>
      </c>
      <c r="G216" s="98"/>
      <c r="H216" s="53">
        <f t="shared" si="8"/>
        <v>1</v>
      </c>
      <c r="I216" s="57"/>
      <c r="J216" s="88">
        <f t="shared" si="9"/>
        <v>0</v>
      </c>
      <c r="K216" s="90"/>
    </row>
    <row r="217" spans="1:11" s="51" customFormat="1" ht="12" customHeight="1" x14ac:dyDescent="0.25">
      <c r="A217" s="63" t="s">
        <v>292</v>
      </c>
      <c r="B217" s="119" t="s">
        <v>575</v>
      </c>
      <c r="C217" s="120"/>
      <c r="D217" s="67" t="s">
        <v>611</v>
      </c>
      <c r="E217" s="67" t="s">
        <v>536</v>
      </c>
      <c r="F217" s="79">
        <v>1</v>
      </c>
      <c r="G217" s="98"/>
      <c r="H217" s="53">
        <f t="shared" si="8"/>
        <v>1</v>
      </c>
      <c r="I217" s="57"/>
      <c r="J217" s="88">
        <f t="shared" si="9"/>
        <v>0</v>
      </c>
      <c r="K217" s="90"/>
    </row>
    <row r="218" spans="1:11" s="51" customFormat="1" ht="24" customHeight="1" x14ac:dyDescent="0.25">
      <c r="A218" s="63" t="s">
        <v>293</v>
      </c>
      <c r="B218" s="119" t="s">
        <v>602</v>
      </c>
      <c r="C218" s="120"/>
      <c r="D218" s="67" t="s">
        <v>611</v>
      </c>
      <c r="E218" s="67" t="s">
        <v>536</v>
      </c>
      <c r="F218" s="98"/>
      <c r="G218" s="79">
        <v>1</v>
      </c>
      <c r="H218" s="53">
        <f t="shared" si="8"/>
        <v>1</v>
      </c>
      <c r="I218" s="57"/>
      <c r="J218" s="88">
        <f t="shared" si="9"/>
        <v>0</v>
      </c>
      <c r="K218" s="90"/>
    </row>
    <row r="219" spans="1:11" s="51" customFormat="1" ht="21" customHeight="1" x14ac:dyDescent="0.25">
      <c r="A219" s="63" t="s">
        <v>294</v>
      </c>
      <c r="B219" s="135" t="s">
        <v>576</v>
      </c>
      <c r="C219" s="136"/>
      <c r="D219" s="68" t="s">
        <v>612</v>
      </c>
      <c r="E219" s="67" t="s">
        <v>536</v>
      </c>
      <c r="F219" s="98"/>
      <c r="G219" s="79">
        <v>1</v>
      </c>
      <c r="H219" s="53">
        <f t="shared" si="8"/>
        <v>1</v>
      </c>
      <c r="I219" s="57"/>
      <c r="J219" s="88">
        <f t="shared" si="9"/>
        <v>0</v>
      </c>
      <c r="K219" s="90"/>
    </row>
    <row r="220" spans="1:11" s="51" customFormat="1" ht="12" customHeight="1" x14ac:dyDescent="0.25">
      <c r="A220" s="63" t="s">
        <v>295</v>
      </c>
      <c r="B220" s="119" t="s">
        <v>577</v>
      </c>
      <c r="C220" s="120"/>
      <c r="D220" s="67" t="s">
        <v>611</v>
      </c>
      <c r="E220" s="67" t="s">
        <v>536</v>
      </c>
      <c r="F220" s="79">
        <v>1</v>
      </c>
      <c r="G220" s="98"/>
      <c r="H220" s="53">
        <f t="shared" si="8"/>
        <v>1</v>
      </c>
      <c r="I220" s="57"/>
      <c r="J220" s="88">
        <f t="shared" si="9"/>
        <v>0</v>
      </c>
      <c r="K220" s="90"/>
    </row>
    <row r="221" spans="1:11" s="51" customFormat="1" ht="12" customHeight="1" x14ac:dyDescent="0.25">
      <c r="A221" s="63" t="s">
        <v>296</v>
      </c>
      <c r="B221" s="119" t="s">
        <v>578</v>
      </c>
      <c r="C221" s="120"/>
      <c r="D221" s="67" t="s">
        <v>611</v>
      </c>
      <c r="E221" s="67" t="s">
        <v>536</v>
      </c>
      <c r="F221" s="79">
        <v>1</v>
      </c>
      <c r="G221" s="98"/>
      <c r="H221" s="53">
        <f t="shared" si="8"/>
        <v>1</v>
      </c>
      <c r="I221" s="57"/>
      <c r="J221" s="88">
        <f t="shared" si="9"/>
        <v>0</v>
      </c>
      <c r="K221" s="90"/>
    </row>
    <row r="222" spans="1:11" s="51" customFormat="1" ht="12" customHeight="1" x14ac:dyDescent="0.25">
      <c r="A222" s="63" t="s">
        <v>297</v>
      </c>
      <c r="B222" s="119" t="s">
        <v>579</v>
      </c>
      <c r="C222" s="120"/>
      <c r="D222" s="67" t="s">
        <v>611</v>
      </c>
      <c r="E222" s="67" t="s">
        <v>536</v>
      </c>
      <c r="F222" s="79">
        <v>1</v>
      </c>
      <c r="G222" s="98"/>
      <c r="H222" s="53">
        <f t="shared" si="8"/>
        <v>1</v>
      </c>
      <c r="I222" s="57"/>
      <c r="J222" s="88">
        <f t="shared" si="9"/>
        <v>0</v>
      </c>
      <c r="K222" s="90"/>
    </row>
    <row r="223" spans="1:11" s="51" customFormat="1" ht="24.75" customHeight="1" x14ac:dyDescent="0.25">
      <c r="A223" s="63" t="s">
        <v>298</v>
      </c>
      <c r="B223" s="119" t="s">
        <v>603</v>
      </c>
      <c r="C223" s="120"/>
      <c r="D223" s="68" t="s">
        <v>613</v>
      </c>
      <c r="E223" s="67" t="s">
        <v>536</v>
      </c>
      <c r="F223" s="98"/>
      <c r="G223" s="79">
        <v>1</v>
      </c>
      <c r="H223" s="53">
        <f t="shared" si="8"/>
        <v>1</v>
      </c>
      <c r="I223" s="57"/>
      <c r="J223" s="88">
        <f t="shared" si="9"/>
        <v>0</v>
      </c>
      <c r="K223" s="90"/>
    </row>
    <row r="224" spans="1:11" s="51" customFormat="1" ht="12" customHeight="1" x14ac:dyDescent="0.25">
      <c r="A224" s="63" t="s">
        <v>299</v>
      </c>
      <c r="B224" s="138" t="s">
        <v>580</v>
      </c>
      <c r="C224" s="140"/>
      <c r="D224" s="67" t="s">
        <v>614</v>
      </c>
      <c r="E224" s="67" t="s">
        <v>536</v>
      </c>
      <c r="F224" s="100"/>
      <c r="G224" s="79">
        <v>1</v>
      </c>
      <c r="H224" s="53">
        <f t="shared" si="8"/>
        <v>1</v>
      </c>
      <c r="I224" s="57"/>
      <c r="J224" s="88">
        <f t="shared" si="9"/>
        <v>0</v>
      </c>
      <c r="K224" s="90"/>
    </row>
    <row r="225" spans="1:11" s="51" customFormat="1" ht="12" customHeight="1" x14ac:dyDescent="0.25">
      <c r="A225" s="63" t="s">
        <v>300</v>
      </c>
      <c r="B225" s="119" t="s">
        <v>581</v>
      </c>
      <c r="C225" s="120"/>
      <c r="D225" s="67" t="s">
        <v>615</v>
      </c>
      <c r="E225" s="67" t="s">
        <v>536</v>
      </c>
      <c r="F225" s="99"/>
      <c r="G225" s="79">
        <v>1</v>
      </c>
      <c r="H225" s="53">
        <f t="shared" si="8"/>
        <v>1</v>
      </c>
      <c r="I225" s="57"/>
      <c r="J225" s="88">
        <f t="shared" si="9"/>
        <v>0</v>
      </c>
      <c r="K225" s="90"/>
    </row>
    <row r="226" spans="1:11" s="51" customFormat="1" ht="23.25" customHeight="1" x14ac:dyDescent="0.25">
      <c r="A226" s="63" t="s">
        <v>301</v>
      </c>
      <c r="B226" s="119" t="s">
        <v>582</v>
      </c>
      <c r="C226" s="120"/>
      <c r="D226" s="68" t="s">
        <v>616</v>
      </c>
      <c r="E226" s="67" t="s">
        <v>536</v>
      </c>
      <c r="F226" s="98"/>
      <c r="G226" s="79">
        <v>10</v>
      </c>
      <c r="H226" s="53">
        <f t="shared" si="8"/>
        <v>10</v>
      </c>
      <c r="I226" s="57"/>
      <c r="J226" s="88">
        <f t="shared" si="9"/>
        <v>0</v>
      </c>
      <c r="K226" s="90"/>
    </row>
    <row r="227" spans="1:11" s="51" customFormat="1" ht="24" customHeight="1" x14ac:dyDescent="0.25">
      <c r="A227" s="63" t="s">
        <v>302</v>
      </c>
      <c r="B227" s="135" t="s">
        <v>583</v>
      </c>
      <c r="C227" s="136"/>
      <c r="D227" s="68" t="s">
        <v>617</v>
      </c>
      <c r="E227" s="67" t="s">
        <v>536</v>
      </c>
      <c r="F227" s="98"/>
      <c r="G227" s="79">
        <v>1</v>
      </c>
      <c r="H227" s="53">
        <f t="shared" si="8"/>
        <v>1</v>
      </c>
      <c r="I227" s="57"/>
      <c r="J227" s="88">
        <f t="shared" si="9"/>
        <v>0</v>
      </c>
      <c r="K227" s="90"/>
    </row>
    <row r="228" spans="1:11" s="51" customFormat="1" ht="12" customHeight="1" x14ac:dyDescent="0.25">
      <c r="A228" s="63" t="s">
        <v>303</v>
      </c>
      <c r="B228" s="135" t="s">
        <v>584</v>
      </c>
      <c r="C228" s="136"/>
      <c r="D228" s="68" t="s">
        <v>618</v>
      </c>
      <c r="E228" s="67" t="s">
        <v>536</v>
      </c>
      <c r="F228" s="98"/>
      <c r="G228" s="79">
        <v>1</v>
      </c>
      <c r="H228" s="53">
        <f t="shared" si="8"/>
        <v>1</v>
      </c>
      <c r="I228" s="57"/>
      <c r="J228" s="88">
        <f t="shared" si="9"/>
        <v>0</v>
      </c>
      <c r="K228" s="90"/>
    </row>
    <row r="229" spans="1:11" s="51" customFormat="1" ht="12" customHeight="1" x14ac:dyDescent="0.25">
      <c r="A229" s="63" t="s">
        <v>304</v>
      </c>
      <c r="B229" s="135" t="s">
        <v>585</v>
      </c>
      <c r="C229" s="137"/>
      <c r="D229" s="67" t="s">
        <v>619</v>
      </c>
      <c r="E229" s="67" t="s">
        <v>536</v>
      </c>
      <c r="F229" s="98"/>
      <c r="G229" s="79">
        <v>1</v>
      </c>
      <c r="H229" s="53">
        <f t="shared" si="8"/>
        <v>1</v>
      </c>
      <c r="I229" s="57"/>
      <c r="J229" s="88">
        <f t="shared" si="9"/>
        <v>0</v>
      </c>
      <c r="K229" s="90"/>
    </row>
    <row r="230" spans="1:11" s="51" customFormat="1" ht="47.25" customHeight="1" x14ac:dyDescent="0.25">
      <c r="A230" s="63" t="s">
        <v>305</v>
      </c>
      <c r="B230" s="64" t="s">
        <v>631</v>
      </c>
      <c r="C230" s="81" t="s">
        <v>75</v>
      </c>
      <c r="D230" s="105"/>
      <c r="E230" s="67" t="s">
        <v>536</v>
      </c>
      <c r="F230" s="98"/>
      <c r="G230" s="79">
        <v>1</v>
      </c>
      <c r="H230" s="53">
        <f t="shared" si="8"/>
        <v>1</v>
      </c>
      <c r="I230" s="57"/>
      <c r="J230" s="88">
        <f t="shared" si="9"/>
        <v>0</v>
      </c>
      <c r="K230" s="90"/>
    </row>
    <row r="231" spans="1:11" s="51" customFormat="1" ht="12" customHeight="1" x14ac:dyDescent="0.25">
      <c r="A231" s="63" t="s">
        <v>306</v>
      </c>
      <c r="B231" s="138" t="s">
        <v>586</v>
      </c>
      <c r="C231" s="139"/>
      <c r="D231" s="67" t="s">
        <v>351</v>
      </c>
      <c r="E231" s="67" t="s">
        <v>536</v>
      </c>
      <c r="F231" s="98"/>
      <c r="G231" s="79">
        <v>1</v>
      </c>
      <c r="H231" s="53">
        <f t="shared" si="8"/>
        <v>1</v>
      </c>
      <c r="I231" s="57"/>
      <c r="J231" s="88">
        <f t="shared" si="9"/>
        <v>0</v>
      </c>
      <c r="K231" s="90"/>
    </row>
    <row r="232" spans="1:11" s="51" customFormat="1" ht="12" customHeight="1" x14ac:dyDescent="0.25">
      <c r="A232" s="63" t="s">
        <v>307</v>
      </c>
      <c r="B232" s="138" t="s">
        <v>587</v>
      </c>
      <c r="C232" s="140"/>
      <c r="D232" s="67" t="s">
        <v>351</v>
      </c>
      <c r="E232" s="67" t="s">
        <v>536</v>
      </c>
      <c r="F232" s="98"/>
      <c r="G232" s="79">
        <v>1</v>
      </c>
      <c r="H232" s="53">
        <f t="shared" si="8"/>
        <v>1</v>
      </c>
      <c r="I232" s="57"/>
      <c r="J232" s="88">
        <f t="shared" si="9"/>
        <v>0</v>
      </c>
      <c r="K232" s="90"/>
    </row>
    <row r="233" spans="1:11" s="51" customFormat="1" ht="39" customHeight="1" x14ac:dyDescent="0.25">
      <c r="A233" s="63" t="s">
        <v>308</v>
      </c>
      <c r="B233" s="82" t="s">
        <v>632</v>
      </c>
      <c r="C233" s="80" t="s">
        <v>75</v>
      </c>
      <c r="D233" s="105"/>
      <c r="E233" s="67" t="s">
        <v>536</v>
      </c>
      <c r="F233" s="98"/>
      <c r="G233" s="79">
        <v>1</v>
      </c>
      <c r="H233" s="53">
        <f t="shared" si="8"/>
        <v>1</v>
      </c>
      <c r="I233" s="57"/>
      <c r="J233" s="88">
        <f t="shared" si="9"/>
        <v>0</v>
      </c>
      <c r="K233" s="90"/>
    </row>
    <row r="234" spans="1:11" s="51" customFormat="1" ht="49.5" customHeight="1" x14ac:dyDescent="0.25">
      <c r="A234" s="63" t="s">
        <v>309</v>
      </c>
      <c r="B234" s="64" t="s">
        <v>633</v>
      </c>
      <c r="C234" s="81" t="s">
        <v>75</v>
      </c>
      <c r="D234" s="105"/>
      <c r="E234" s="67" t="s">
        <v>536</v>
      </c>
      <c r="F234" s="98"/>
      <c r="G234" s="79">
        <v>1</v>
      </c>
      <c r="H234" s="53">
        <f t="shared" si="8"/>
        <v>1</v>
      </c>
      <c r="I234" s="57"/>
      <c r="J234" s="88">
        <f t="shared" si="9"/>
        <v>0</v>
      </c>
      <c r="K234" s="90"/>
    </row>
    <row r="235" spans="1:11" s="51" customFormat="1" ht="24" customHeight="1" x14ac:dyDescent="0.25">
      <c r="A235" s="63" t="s">
        <v>310</v>
      </c>
      <c r="B235" s="135" t="s">
        <v>634</v>
      </c>
      <c r="C235" s="136"/>
      <c r="D235" s="67" t="s">
        <v>339</v>
      </c>
      <c r="E235" s="67" t="s">
        <v>536</v>
      </c>
      <c r="F235" s="99"/>
      <c r="G235" s="79">
        <v>1</v>
      </c>
      <c r="H235" s="53">
        <f t="shared" si="8"/>
        <v>1</v>
      </c>
      <c r="I235" s="57"/>
      <c r="J235" s="88">
        <f t="shared" si="9"/>
        <v>0</v>
      </c>
      <c r="K235" s="90"/>
    </row>
    <row r="236" spans="1:11" s="51" customFormat="1" ht="12" customHeight="1" x14ac:dyDescent="0.25">
      <c r="A236" s="63" t="s">
        <v>311</v>
      </c>
      <c r="B236" s="138" t="s">
        <v>588</v>
      </c>
      <c r="C236" s="140"/>
      <c r="D236" s="67" t="s">
        <v>339</v>
      </c>
      <c r="E236" s="67" t="s">
        <v>536</v>
      </c>
      <c r="F236" s="99"/>
      <c r="G236" s="79">
        <v>1</v>
      </c>
      <c r="H236" s="53">
        <f t="shared" si="8"/>
        <v>1</v>
      </c>
      <c r="I236" s="57"/>
      <c r="J236" s="88">
        <f t="shared" si="9"/>
        <v>0</v>
      </c>
      <c r="K236" s="90"/>
    </row>
    <row r="237" spans="1:11" s="51" customFormat="1" ht="12" customHeight="1" x14ac:dyDescent="0.25">
      <c r="A237" s="63" t="s">
        <v>312</v>
      </c>
      <c r="B237" s="119" t="s">
        <v>589</v>
      </c>
      <c r="C237" s="120"/>
      <c r="D237" s="67" t="s">
        <v>339</v>
      </c>
      <c r="E237" s="67" t="s">
        <v>536</v>
      </c>
      <c r="F237" s="99"/>
      <c r="G237" s="79">
        <v>1</v>
      </c>
      <c r="H237" s="53">
        <f t="shared" si="8"/>
        <v>1</v>
      </c>
      <c r="I237" s="57"/>
      <c r="J237" s="88">
        <f t="shared" si="9"/>
        <v>0</v>
      </c>
      <c r="K237" s="90"/>
    </row>
    <row r="238" spans="1:11" s="51" customFormat="1" ht="24" customHeight="1" x14ac:dyDescent="0.25">
      <c r="A238" s="63" t="s">
        <v>313</v>
      </c>
      <c r="B238" s="119" t="s">
        <v>605</v>
      </c>
      <c r="C238" s="120"/>
      <c r="D238" s="68" t="s">
        <v>620</v>
      </c>
      <c r="E238" s="67" t="s">
        <v>536</v>
      </c>
      <c r="F238" s="99"/>
      <c r="G238" s="79">
        <v>1</v>
      </c>
      <c r="H238" s="53">
        <f t="shared" si="8"/>
        <v>1</v>
      </c>
      <c r="I238" s="57"/>
      <c r="J238" s="88">
        <f t="shared" si="9"/>
        <v>0</v>
      </c>
      <c r="K238" s="90"/>
    </row>
    <row r="239" spans="1:11" s="51" customFormat="1" ht="25.5" customHeight="1" x14ac:dyDescent="0.25">
      <c r="A239" s="63" t="s">
        <v>314</v>
      </c>
      <c r="B239" s="119" t="s">
        <v>606</v>
      </c>
      <c r="C239" s="120"/>
      <c r="D239" s="68" t="s">
        <v>621</v>
      </c>
      <c r="E239" s="67" t="s">
        <v>536</v>
      </c>
      <c r="F239" s="99"/>
      <c r="G239" s="79">
        <v>1</v>
      </c>
      <c r="H239" s="53">
        <f t="shared" si="8"/>
        <v>1</v>
      </c>
      <c r="I239" s="57"/>
      <c r="J239" s="88">
        <f t="shared" si="9"/>
        <v>0</v>
      </c>
      <c r="K239" s="90"/>
    </row>
    <row r="240" spans="1:11" s="51" customFormat="1" ht="25.5" customHeight="1" x14ac:dyDescent="0.25">
      <c r="A240" s="63" t="s">
        <v>315</v>
      </c>
      <c r="B240" s="119" t="s">
        <v>590</v>
      </c>
      <c r="C240" s="120"/>
      <c r="D240" s="68" t="s">
        <v>622</v>
      </c>
      <c r="E240" s="67" t="s">
        <v>536</v>
      </c>
      <c r="F240" s="98"/>
      <c r="G240" s="79">
        <v>1</v>
      </c>
      <c r="H240" s="53">
        <f t="shared" si="8"/>
        <v>1</v>
      </c>
      <c r="I240" s="57"/>
      <c r="J240" s="88">
        <f t="shared" si="9"/>
        <v>0</v>
      </c>
      <c r="K240" s="90"/>
    </row>
    <row r="241" spans="1:11" s="51" customFormat="1" ht="12" customHeight="1" x14ac:dyDescent="0.25">
      <c r="A241" s="63" t="s">
        <v>316</v>
      </c>
      <c r="B241" s="135" t="s">
        <v>591</v>
      </c>
      <c r="C241" s="136"/>
      <c r="D241" s="68" t="s">
        <v>339</v>
      </c>
      <c r="E241" s="67" t="s">
        <v>536</v>
      </c>
      <c r="F241" s="98"/>
      <c r="G241" s="79">
        <v>1</v>
      </c>
      <c r="H241" s="53">
        <f t="shared" si="8"/>
        <v>1</v>
      </c>
      <c r="I241" s="57"/>
      <c r="J241" s="88">
        <f t="shared" si="9"/>
        <v>0</v>
      </c>
      <c r="K241" s="90"/>
    </row>
    <row r="242" spans="1:11" s="51" customFormat="1" ht="12" customHeight="1" x14ac:dyDescent="0.25">
      <c r="A242" s="63" t="s">
        <v>317</v>
      </c>
      <c r="B242" s="135" t="s">
        <v>592</v>
      </c>
      <c r="C242" s="136"/>
      <c r="D242" s="68" t="s">
        <v>623</v>
      </c>
      <c r="E242" s="67" t="s">
        <v>536</v>
      </c>
      <c r="F242" s="98"/>
      <c r="G242" s="79">
        <v>1</v>
      </c>
      <c r="H242" s="53">
        <f t="shared" si="8"/>
        <v>1</v>
      </c>
      <c r="I242" s="57"/>
      <c r="J242" s="88">
        <f t="shared" si="9"/>
        <v>0</v>
      </c>
      <c r="K242" s="90"/>
    </row>
    <row r="243" spans="1:11" s="51" customFormat="1" ht="12" customHeight="1" x14ac:dyDescent="0.25">
      <c r="A243" s="63" t="s">
        <v>564</v>
      </c>
      <c r="B243" s="119" t="s">
        <v>593</v>
      </c>
      <c r="C243" s="120"/>
      <c r="D243" s="67" t="s">
        <v>624</v>
      </c>
      <c r="E243" s="84" t="s">
        <v>536</v>
      </c>
      <c r="F243" s="101"/>
      <c r="G243" s="79">
        <v>1</v>
      </c>
      <c r="H243" s="53">
        <f t="shared" si="8"/>
        <v>1</v>
      </c>
      <c r="I243" s="57"/>
      <c r="J243" s="88">
        <f t="shared" si="9"/>
        <v>0</v>
      </c>
      <c r="K243" s="90"/>
    </row>
    <row r="244" spans="1:11" s="51" customFormat="1" ht="12" customHeight="1" x14ac:dyDescent="0.2">
      <c r="A244" s="63" t="s">
        <v>565</v>
      </c>
      <c r="B244" s="188" t="s">
        <v>607</v>
      </c>
      <c r="C244" s="189"/>
      <c r="D244" s="78" t="s">
        <v>625</v>
      </c>
      <c r="E244" s="84" t="s">
        <v>536</v>
      </c>
      <c r="F244" s="101"/>
      <c r="G244" s="93">
        <v>2</v>
      </c>
      <c r="H244" s="53">
        <f t="shared" si="8"/>
        <v>2</v>
      </c>
      <c r="I244" s="57"/>
      <c r="J244" s="88">
        <f t="shared" si="9"/>
        <v>0</v>
      </c>
      <c r="K244" s="90"/>
    </row>
    <row r="245" spans="1:11" s="51" customFormat="1" ht="12" customHeight="1" x14ac:dyDescent="0.2">
      <c r="A245" s="63" t="s">
        <v>566</v>
      </c>
      <c r="B245" s="188" t="s">
        <v>594</v>
      </c>
      <c r="C245" s="189"/>
      <c r="D245" s="78" t="s">
        <v>357</v>
      </c>
      <c r="E245" s="84" t="s">
        <v>536</v>
      </c>
      <c r="F245" s="101"/>
      <c r="G245" s="93">
        <v>2</v>
      </c>
      <c r="H245" s="53">
        <f t="shared" si="8"/>
        <v>2</v>
      </c>
      <c r="I245" s="57"/>
      <c r="J245" s="88">
        <f t="shared" si="9"/>
        <v>0</v>
      </c>
      <c r="K245" s="90"/>
    </row>
    <row r="246" spans="1:11" s="51" customFormat="1" ht="12" customHeight="1" x14ac:dyDescent="0.2">
      <c r="A246" s="63" t="s">
        <v>567</v>
      </c>
      <c r="B246" s="188" t="s">
        <v>595</v>
      </c>
      <c r="C246" s="189"/>
      <c r="D246" s="78" t="s">
        <v>626</v>
      </c>
      <c r="E246" s="84" t="s">
        <v>536</v>
      </c>
      <c r="F246" s="101"/>
      <c r="G246" s="93">
        <v>1</v>
      </c>
      <c r="H246" s="53">
        <f t="shared" si="8"/>
        <v>1</v>
      </c>
      <c r="I246" s="57"/>
      <c r="J246" s="88">
        <f t="shared" si="9"/>
        <v>0</v>
      </c>
      <c r="K246" s="90"/>
    </row>
    <row r="247" spans="1:11" s="51" customFormat="1" ht="12" customHeight="1" x14ac:dyDescent="0.2">
      <c r="A247" s="63" t="s">
        <v>568</v>
      </c>
      <c r="B247" s="188" t="s">
        <v>596</v>
      </c>
      <c r="C247" s="189"/>
      <c r="D247" s="78" t="s">
        <v>626</v>
      </c>
      <c r="E247" s="84" t="s">
        <v>536</v>
      </c>
      <c r="F247" s="101"/>
      <c r="G247" s="93">
        <v>1</v>
      </c>
      <c r="H247" s="53">
        <f t="shared" si="8"/>
        <v>1</v>
      </c>
      <c r="I247" s="57"/>
      <c r="J247" s="88">
        <f t="shared" si="9"/>
        <v>0</v>
      </c>
      <c r="K247" s="90"/>
    </row>
    <row r="248" spans="1:11" s="51" customFormat="1" ht="12" customHeight="1" x14ac:dyDescent="0.2">
      <c r="A248" s="63" t="s">
        <v>569</v>
      </c>
      <c r="B248" s="188" t="s">
        <v>608</v>
      </c>
      <c r="C248" s="189"/>
      <c r="D248" s="78" t="s">
        <v>627</v>
      </c>
      <c r="E248" s="84" t="s">
        <v>536</v>
      </c>
      <c r="F248" s="101"/>
      <c r="G248" s="93">
        <v>1</v>
      </c>
      <c r="H248" s="53">
        <f t="shared" si="8"/>
        <v>1</v>
      </c>
      <c r="I248" s="57"/>
      <c r="J248" s="88">
        <f t="shared" si="9"/>
        <v>0</v>
      </c>
      <c r="K248" s="90"/>
    </row>
    <row r="249" spans="1:11" s="51" customFormat="1" ht="12" customHeight="1" x14ac:dyDescent="0.2">
      <c r="A249" s="63" t="s">
        <v>570</v>
      </c>
      <c r="B249" s="188" t="s">
        <v>609</v>
      </c>
      <c r="C249" s="189"/>
      <c r="D249" s="78" t="s">
        <v>628</v>
      </c>
      <c r="E249" s="84" t="s">
        <v>536</v>
      </c>
      <c r="F249" s="101"/>
      <c r="G249" s="93">
        <v>1</v>
      </c>
      <c r="H249" s="53">
        <f t="shared" si="8"/>
        <v>1</v>
      </c>
      <c r="I249" s="57"/>
      <c r="J249" s="88">
        <f t="shared" si="9"/>
        <v>0</v>
      </c>
      <c r="K249" s="90"/>
    </row>
    <row r="250" spans="1:11" s="51" customFormat="1" ht="12" customHeight="1" x14ac:dyDescent="0.2">
      <c r="A250" s="63" t="s">
        <v>571</v>
      </c>
      <c r="B250" s="188" t="s">
        <v>599</v>
      </c>
      <c r="C250" s="189"/>
      <c r="D250" s="78" t="s">
        <v>629</v>
      </c>
      <c r="E250" s="84" t="s">
        <v>536</v>
      </c>
      <c r="F250" s="98"/>
      <c r="G250" s="93">
        <v>2</v>
      </c>
      <c r="H250" s="53">
        <f t="shared" si="8"/>
        <v>2</v>
      </c>
      <c r="I250" s="57"/>
      <c r="J250" s="88">
        <f t="shared" si="9"/>
        <v>0</v>
      </c>
      <c r="K250" s="90"/>
    </row>
    <row r="251" spans="1:11" s="51" customFormat="1" ht="27" customHeight="1" x14ac:dyDescent="0.25">
      <c r="A251" s="63" t="s">
        <v>597</v>
      </c>
      <c r="B251" s="152" t="s">
        <v>600</v>
      </c>
      <c r="C251" s="153"/>
      <c r="D251" s="67" t="s">
        <v>326</v>
      </c>
      <c r="E251" s="84" t="s">
        <v>536</v>
      </c>
      <c r="F251" s="92">
        <v>1</v>
      </c>
      <c r="G251" s="102"/>
      <c r="H251" s="53">
        <f t="shared" si="8"/>
        <v>1</v>
      </c>
      <c r="I251" s="57"/>
      <c r="J251" s="88">
        <f t="shared" si="9"/>
        <v>0</v>
      </c>
      <c r="K251" s="90"/>
    </row>
    <row r="252" spans="1:11" s="51" customFormat="1" ht="48.75" customHeight="1" x14ac:dyDescent="0.2">
      <c r="A252" s="63" t="s">
        <v>598</v>
      </c>
      <c r="B252" s="152" t="s">
        <v>601</v>
      </c>
      <c r="C252" s="153"/>
      <c r="D252" s="83" t="s">
        <v>630</v>
      </c>
      <c r="E252" s="67" t="s">
        <v>536</v>
      </c>
      <c r="F252" s="92">
        <v>1</v>
      </c>
      <c r="G252" s="102"/>
      <c r="H252" s="53">
        <f t="shared" si="8"/>
        <v>1</v>
      </c>
      <c r="I252" s="57"/>
      <c r="J252" s="88">
        <f t="shared" si="9"/>
        <v>0</v>
      </c>
      <c r="K252" s="90"/>
    </row>
    <row r="253" spans="1:11" s="51" customFormat="1" ht="12" customHeight="1" x14ac:dyDescent="0.25">
      <c r="A253" s="123" t="s">
        <v>641</v>
      </c>
      <c r="B253" s="124"/>
      <c r="C253" s="124"/>
      <c r="D253" s="124"/>
      <c r="E253" s="124"/>
      <c r="F253" s="124"/>
      <c r="G253" s="124"/>
      <c r="H253" s="124"/>
      <c r="I253" s="124"/>
      <c r="J253" s="124"/>
      <c r="K253" s="90"/>
    </row>
    <row r="254" spans="1:11" s="51" customFormat="1" ht="25.5" customHeight="1" x14ac:dyDescent="0.25">
      <c r="A254" s="63" t="s">
        <v>635</v>
      </c>
      <c r="B254" s="119" t="s">
        <v>640</v>
      </c>
      <c r="C254" s="120"/>
      <c r="D254" s="68" t="s">
        <v>642</v>
      </c>
      <c r="E254" s="67" t="s">
        <v>536</v>
      </c>
      <c r="F254" s="103"/>
      <c r="G254" s="67">
        <v>1</v>
      </c>
      <c r="H254" s="53">
        <f>SUM(F254:G254)</f>
        <v>1</v>
      </c>
      <c r="I254" s="57"/>
      <c r="J254" s="89">
        <f>SUM(H254*I254)</f>
        <v>0</v>
      </c>
      <c r="K254" s="90"/>
    </row>
    <row r="255" spans="1:11" s="51" customFormat="1" ht="21.75" customHeight="1" x14ac:dyDescent="0.25">
      <c r="A255" s="63" t="s">
        <v>636</v>
      </c>
      <c r="B255" s="119" t="s">
        <v>638</v>
      </c>
      <c r="C255" s="120"/>
      <c r="D255" s="68" t="s">
        <v>643</v>
      </c>
      <c r="E255" s="67" t="s">
        <v>536</v>
      </c>
      <c r="F255" s="103"/>
      <c r="G255" s="67">
        <v>1</v>
      </c>
      <c r="H255" s="53">
        <f t="shared" ref="H255:H256" si="10">SUM(F255:G255)</f>
        <v>1</v>
      </c>
      <c r="I255" s="57"/>
      <c r="J255" s="89">
        <f t="shared" ref="J255:J256" si="11">SUM(H255*I255)</f>
        <v>0</v>
      </c>
      <c r="K255" s="90"/>
    </row>
    <row r="256" spans="1:11" s="51" customFormat="1" ht="12" customHeight="1" thickBot="1" x14ac:dyDescent="0.3">
      <c r="A256" s="85" t="s">
        <v>637</v>
      </c>
      <c r="B256" s="121" t="s">
        <v>639</v>
      </c>
      <c r="C256" s="122"/>
      <c r="D256" s="68" t="s">
        <v>644</v>
      </c>
      <c r="E256" s="84" t="s">
        <v>536</v>
      </c>
      <c r="F256" s="104"/>
      <c r="G256" s="67">
        <v>1</v>
      </c>
      <c r="H256" s="53">
        <f t="shared" si="10"/>
        <v>1</v>
      </c>
      <c r="I256" s="86"/>
      <c r="J256" s="89">
        <f t="shared" si="11"/>
        <v>0</v>
      </c>
      <c r="K256" s="90"/>
    </row>
    <row r="257" spans="1:11" ht="12" customHeight="1" thickBot="1" x14ac:dyDescent="0.3">
      <c r="A257" s="162" t="s">
        <v>55</v>
      </c>
      <c r="B257" s="163"/>
      <c r="C257" s="163"/>
      <c r="D257" s="163"/>
      <c r="E257" s="163"/>
      <c r="F257" s="163"/>
      <c r="G257" s="163"/>
      <c r="H257" s="163"/>
      <c r="I257" s="164"/>
      <c r="J257" s="87">
        <f>SUM(J16:J256)</f>
        <v>0</v>
      </c>
    </row>
    <row r="258" spans="1:11" ht="12" customHeight="1" thickBot="1" x14ac:dyDescent="0.3">
      <c r="A258" s="162" t="s">
        <v>41</v>
      </c>
      <c r="B258" s="163"/>
      <c r="C258" s="163"/>
      <c r="D258" s="163"/>
      <c r="E258" s="163"/>
      <c r="F258" s="163"/>
      <c r="G258" s="163"/>
      <c r="H258" s="163"/>
      <c r="I258" s="164"/>
      <c r="J258" s="58"/>
    </row>
    <row r="259" spans="1:11" ht="12" customHeight="1" thickBot="1" x14ac:dyDescent="0.3">
      <c r="A259" s="173" t="s">
        <v>56</v>
      </c>
      <c r="B259" s="174"/>
      <c r="C259" s="174"/>
      <c r="D259" s="174"/>
      <c r="E259" s="174"/>
      <c r="F259" s="174"/>
      <c r="G259" s="174"/>
      <c r="H259" s="174"/>
      <c r="I259" s="174"/>
      <c r="J259" s="54">
        <f>SUM(J257:J258)</f>
        <v>0</v>
      </c>
    </row>
    <row r="260" spans="1:11" ht="12" customHeight="1" x14ac:dyDescent="0.25">
      <c r="A260" s="175" t="s">
        <v>42</v>
      </c>
      <c r="B260" s="176"/>
      <c r="C260" s="177" t="s">
        <v>663</v>
      </c>
      <c r="D260" s="171"/>
      <c r="E260" s="171"/>
      <c r="F260" s="171"/>
      <c r="G260" s="171"/>
      <c r="H260" s="171"/>
      <c r="I260" s="171"/>
      <c r="J260" s="172"/>
    </row>
    <row r="261" spans="1:11" ht="12" customHeight="1" x14ac:dyDescent="0.25">
      <c r="A261" s="178" t="s">
        <v>15</v>
      </c>
      <c r="B261" s="179"/>
      <c r="C261" s="170" t="s">
        <v>164</v>
      </c>
      <c r="D261" s="171"/>
      <c r="E261" s="171"/>
      <c r="F261" s="171"/>
      <c r="G261" s="171"/>
      <c r="H261" s="171"/>
      <c r="I261" s="171"/>
      <c r="J261" s="172"/>
    </row>
    <row r="262" spans="1:11" ht="12" customHeight="1" x14ac:dyDescent="0.25">
      <c r="A262" s="180"/>
      <c r="B262" s="181"/>
      <c r="C262" s="170" t="s">
        <v>116</v>
      </c>
      <c r="D262" s="171"/>
      <c r="E262" s="171"/>
      <c r="F262" s="171"/>
      <c r="G262" s="171"/>
      <c r="H262" s="171"/>
      <c r="I262" s="171"/>
      <c r="J262" s="172"/>
    </row>
    <row r="263" spans="1:11" ht="12" customHeight="1" thickBot="1" x14ac:dyDescent="0.3">
      <c r="A263" s="165" t="s">
        <v>165</v>
      </c>
      <c r="B263" s="166"/>
      <c r="C263" s="167" t="s">
        <v>166</v>
      </c>
      <c r="D263" s="168"/>
      <c r="E263" s="168"/>
      <c r="F263" s="168"/>
      <c r="G263" s="168"/>
      <c r="H263" s="168"/>
      <c r="I263" s="168"/>
      <c r="J263" s="169"/>
    </row>
    <row r="264" spans="1:11" s="47" customFormat="1" x14ac:dyDescent="0.25">
      <c r="A264" s="50"/>
      <c r="B264" s="50"/>
      <c r="C264" s="50"/>
      <c r="D264" s="50"/>
      <c r="E264" s="50"/>
      <c r="F264" s="50"/>
      <c r="G264" s="61"/>
      <c r="H264" s="50"/>
      <c r="I264" s="50"/>
      <c r="J264" s="50"/>
    </row>
    <row r="265" spans="1:11" s="47" customFormat="1" ht="12.75" customHeight="1" x14ac:dyDescent="0.25">
      <c r="A265" s="157" t="s">
        <v>50</v>
      </c>
      <c r="B265" s="157"/>
      <c r="C265" s="157"/>
      <c r="D265" s="15"/>
      <c r="E265" s="55"/>
      <c r="F265" s="55"/>
      <c r="G265" s="55"/>
      <c r="H265" s="156" t="s">
        <v>51</v>
      </c>
      <c r="I265" s="156"/>
      <c r="J265" s="156"/>
      <c r="K265" s="5"/>
    </row>
    <row r="266" spans="1:11" s="56" customFormat="1" ht="12" x14ac:dyDescent="0.25">
      <c r="A266" s="155"/>
      <c r="B266" s="155"/>
      <c r="C266" s="155"/>
      <c r="D266" s="60"/>
      <c r="I266" s="154"/>
      <c r="J266" s="154"/>
    </row>
  </sheetData>
  <sheetProtection algorithmName="SHA-512" hashValue="/o+7zAWzLpjYjO6miaHxraZXOG1aH/upF8vbGZjbAkSTAGyDft46h4inNVm7fDr8gTr/Z/dYM29wrFzsr9cMjQ==" saltValue="nxxa2F6Jf4HkumqT6K4sNw==" spinCount="100000" sheet="1" objects="1" scenarios="1"/>
  <protectedRanges>
    <protectedRange sqref="I257:I260 I263" name="Raspon4_3"/>
    <protectedRange sqref="I261:I262" name="Raspon4_3_1"/>
  </protectedRanges>
  <mergeCells count="264">
    <mergeCell ref="B222:C222"/>
    <mergeCell ref="B223:C223"/>
    <mergeCell ref="B224:C224"/>
    <mergeCell ref="B215:C215"/>
    <mergeCell ref="B216:C216"/>
    <mergeCell ref="B217:C217"/>
    <mergeCell ref="B218:C218"/>
    <mergeCell ref="B219:C219"/>
    <mergeCell ref="B210:C210"/>
    <mergeCell ref="B211:C211"/>
    <mergeCell ref="B213:C213"/>
    <mergeCell ref="B214:C214"/>
    <mergeCell ref="B252:C252"/>
    <mergeCell ref="B245:C245"/>
    <mergeCell ref="B246:C246"/>
    <mergeCell ref="B247:C247"/>
    <mergeCell ref="B248:C248"/>
    <mergeCell ref="B249:C249"/>
    <mergeCell ref="B240:C240"/>
    <mergeCell ref="B241:C241"/>
    <mergeCell ref="B242:C242"/>
    <mergeCell ref="B243:C243"/>
    <mergeCell ref="B244:C244"/>
    <mergeCell ref="B235:C235"/>
    <mergeCell ref="B236:C236"/>
    <mergeCell ref="B237:C237"/>
    <mergeCell ref="B238:C238"/>
    <mergeCell ref="B239:C239"/>
    <mergeCell ref="B250:C250"/>
    <mergeCell ref="B251:C251"/>
    <mergeCell ref="B220:C220"/>
    <mergeCell ref="B221:C221"/>
    <mergeCell ref="B205:C205"/>
    <mergeCell ref="B206:C206"/>
    <mergeCell ref="B207:C207"/>
    <mergeCell ref="B208:C208"/>
    <mergeCell ref="B209:C209"/>
    <mergeCell ref="B200:C200"/>
    <mergeCell ref="B201:C201"/>
    <mergeCell ref="B202:C202"/>
    <mergeCell ref="B203:C203"/>
    <mergeCell ref="B204:C204"/>
    <mergeCell ref="B195:C195"/>
    <mergeCell ref="B196:C196"/>
    <mergeCell ref="B197:C197"/>
    <mergeCell ref="B198:C198"/>
    <mergeCell ref="B199:C199"/>
    <mergeCell ref="B194:C194"/>
    <mergeCell ref="B191:C191"/>
    <mergeCell ref="B192:C192"/>
    <mergeCell ref="F12:H12"/>
    <mergeCell ref="B146:C146"/>
    <mergeCell ref="B187:C187"/>
    <mergeCell ref="B188:C188"/>
    <mergeCell ref="B189:C189"/>
    <mergeCell ref="B190:C190"/>
    <mergeCell ref="B141:C141"/>
    <mergeCell ref="B142:C142"/>
    <mergeCell ref="B143:C143"/>
    <mergeCell ref="B144:C144"/>
    <mergeCell ref="B145:C145"/>
    <mergeCell ref="B136:C136"/>
    <mergeCell ref="B137:C137"/>
    <mergeCell ref="B138:C138"/>
    <mergeCell ref="B139:C139"/>
    <mergeCell ref="B140:C140"/>
    <mergeCell ref="B131:C131"/>
    <mergeCell ref="B132:C132"/>
    <mergeCell ref="B133:C133"/>
    <mergeCell ref="B134:C134"/>
    <mergeCell ref="B135:C135"/>
    <mergeCell ref="B126:C126"/>
    <mergeCell ref="B127:C127"/>
    <mergeCell ref="B128:C128"/>
    <mergeCell ref="B129:C129"/>
    <mergeCell ref="B130:C130"/>
    <mergeCell ref="B121:C121"/>
    <mergeCell ref="B122:C122"/>
    <mergeCell ref="B123:C123"/>
    <mergeCell ref="B124:C124"/>
    <mergeCell ref="B125:C125"/>
    <mergeCell ref="B116:C116"/>
    <mergeCell ref="B117:C117"/>
    <mergeCell ref="B118:C118"/>
    <mergeCell ref="B119:C119"/>
    <mergeCell ref="B120:C120"/>
    <mergeCell ref="B111:C111"/>
    <mergeCell ref="B112:C112"/>
    <mergeCell ref="B113:C113"/>
    <mergeCell ref="B114:C114"/>
    <mergeCell ref="B115:C115"/>
    <mergeCell ref="B106:C106"/>
    <mergeCell ref="B107:C107"/>
    <mergeCell ref="B108:C108"/>
    <mergeCell ref="B109:C109"/>
    <mergeCell ref="B110:C110"/>
    <mergeCell ref="B101:C101"/>
    <mergeCell ref="B102:C102"/>
    <mergeCell ref="B103:C103"/>
    <mergeCell ref="B104:C104"/>
    <mergeCell ref="B105:C105"/>
    <mergeCell ref="B84:C84"/>
    <mergeCell ref="B85:C85"/>
    <mergeCell ref="B96:C96"/>
    <mergeCell ref="B97:C97"/>
    <mergeCell ref="B98:C98"/>
    <mergeCell ref="B99:C99"/>
    <mergeCell ref="B100:C100"/>
    <mergeCell ref="B91:C91"/>
    <mergeCell ref="B93:C93"/>
    <mergeCell ref="B94:C94"/>
    <mergeCell ref="B95:C95"/>
    <mergeCell ref="B69:C69"/>
    <mergeCell ref="B70:C70"/>
    <mergeCell ref="B54:C54"/>
    <mergeCell ref="B147:C147"/>
    <mergeCell ref="B148:C148"/>
    <mergeCell ref="B155:C155"/>
    <mergeCell ref="B76:C76"/>
    <mergeCell ref="B77:C77"/>
    <mergeCell ref="B78:C78"/>
    <mergeCell ref="B79:C79"/>
    <mergeCell ref="B80:C80"/>
    <mergeCell ref="B71:C71"/>
    <mergeCell ref="B72:C72"/>
    <mergeCell ref="B73:C73"/>
    <mergeCell ref="B74:C74"/>
    <mergeCell ref="B75:C75"/>
    <mergeCell ref="B86:C86"/>
    <mergeCell ref="B87:C87"/>
    <mergeCell ref="B88:C88"/>
    <mergeCell ref="B89:C89"/>
    <mergeCell ref="B90:C90"/>
    <mergeCell ref="B81:C81"/>
    <mergeCell ref="B82:C82"/>
    <mergeCell ref="B83:C83"/>
    <mergeCell ref="B45:C45"/>
    <mergeCell ref="B47:C47"/>
    <mergeCell ref="B49:C49"/>
    <mergeCell ref="B53:C53"/>
    <mergeCell ref="B16:C16"/>
    <mergeCell ref="B21:C21"/>
    <mergeCell ref="B22:C22"/>
    <mergeCell ref="B43:C43"/>
    <mergeCell ref="B156:C156"/>
    <mergeCell ref="B55:C55"/>
    <mergeCell ref="B56:C56"/>
    <mergeCell ref="B57:C57"/>
    <mergeCell ref="B58:C58"/>
    <mergeCell ref="B59:C59"/>
    <mergeCell ref="B60:C60"/>
    <mergeCell ref="B61:C61"/>
    <mergeCell ref="B62:C62"/>
    <mergeCell ref="B63:C63"/>
    <mergeCell ref="B64:C64"/>
    <mergeCell ref="B65:C65"/>
    <mergeCell ref="B150:C150"/>
    <mergeCell ref="B66:C66"/>
    <mergeCell ref="B67:C67"/>
    <mergeCell ref="B68:C68"/>
    <mergeCell ref="A261:B262"/>
    <mergeCell ref="C262:J262"/>
    <mergeCell ref="B31:C31"/>
    <mergeCell ref="B32:C32"/>
    <mergeCell ref="B36:C36"/>
    <mergeCell ref="B37:C37"/>
    <mergeCell ref="B18:C18"/>
    <mergeCell ref="B19:C19"/>
    <mergeCell ref="B20:C20"/>
    <mergeCell ref="B23:C23"/>
    <mergeCell ref="B24:C24"/>
    <mergeCell ref="B25:C25"/>
    <mergeCell ref="B26:C26"/>
    <mergeCell ref="B27:C27"/>
    <mergeCell ref="B28:C28"/>
    <mergeCell ref="B41:C41"/>
    <mergeCell ref="B42:C42"/>
    <mergeCell ref="B46:C46"/>
    <mergeCell ref="B48:C48"/>
    <mergeCell ref="B50:C50"/>
    <mergeCell ref="B51:C51"/>
    <mergeCell ref="B52:C52"/>
    <mergeCell ref="B149:C149"/>
    <mergeCell ref="B44:C44"/>
    <mergeCell ref="I266:J266"/>
    <mergeCell ref="A266:C266"/>
    <mergeCell ref="H265:J265"/>
    <mergeCell ref="A265:C265"/>
    <mergeCell ref="A7:C7"/>
    <mergeCell ref="A9:J9"/>
    <mergeCell ref="A10:J10"/>
    <mergeCell ref="A258:I258"/>
    <mergeCell ref="A263:B263"/>
    <mergeCell ref="C263:J263"/>
    <mergeCell ref="A257:I257"/>
    <mergeCell ref="C261:J261"/>
    <mergeCell ref="A259:I259"/>
    <mergeCell ref="A260:B260"/>
    <mergeCell ref="C260:J260"/>
    <mergeCell ref="B17:C17"/>
    <mergeCell ref="B29:C29"/>
    <mergeCell ref="B30:C30"/>
    <mergeCell ref="B33:C33"/>
    <mergeCell ref="B34:C34"/>
    <mergeCell ref="B35:C35"/>
    <mergeCell ref="B39:C39"/>
    <mergeCell ref="B38:C38"/>
    <mergeCell ref="B40:C40"/>
    <mergeCell ref="B151:C151"/>
    <mergeCell ref="B152:C152"/>
    <mergeCell ref="B153:C153"/>
    <mergeCell ref="B154:C154"/>
    <mergeCell ref="B161:C161"/>
    <mergeCell ref="B185:C185"/>
    <mergeCell ref="B165:C165"/>
    <mergeCell ref="B167:C167"/>
    <mergeCell ref="B168:C168"/>
    <mergeCell ref="B169:C169"/>
    <mergeCell ref="B162:C162"/>
    <mergeCell ref="B163:C163"/>
    <mergeCell ref="B164:C164"/>
    <mergeCell ref="B166:C166"/>
    <mergeCell ref="B170:C170"/>
    <mergeCell ref="B178:C178"/>
    <mergeCell ref="B179:C179"/>
    <mergeCell ref="B180:C180"/>
    <mergeCell ref="B181:C181"/>
    <mergeCell ref="B182:C182"/>
    <mergeCell ref="B184:C184"/>
    <mergeCell ref="B172:C172"/>
    <mergeCell ref="B174:C174"/>
    <mergeCell ref="B177:C177"/>
    <mergeCell ref="B173:C173"/>
    <mergeCell ref="B175:C175"/>
    <mergeCell ref="B176:C176"/>
    <mergeCell ref="B183:C183"/>
    <mergeCell ref="B157:C157"/>
    <mergeCell ref="B158:C158"/>
    <mergeCell ref="B159:C159"/>
    <mergeCell ref="B160:C160"/>
    <mergeCell ref="B254:C254"/>
    <mergeCell ref="B255:C255"/>
    <mergeCell ref="B256:C256"/>
    <mergeCell ref="A253:J253"/>
    <mergeCell ref="A15:J15"/>
    <mergeCell ref="B12:D14"/>
    <mergeCell ref="B225:C225"/>
    <mergeCell ref="B226:C226"/>
    <mergeCell ref="B227:C227"/>
    <mergeCell ref="B228:C228"/>
    <mergeCell ref="B229:C229"/>
    <mergeCell ref="B231:C231"/>
    <mergeCell ref="B232:C232"/>
    <mergeCell ref="E12:E14"/>
    <mergeCell ref="F13:F14"/>
    <mergeCell ref="G13:G14"/>
    <mergeCell ref="H13:H14"/>
    <mergeCell ref="I12:I14"/>
    <mergeCell ref="J12:J14"/>
    <mergeCell ref="A193:J193"/>
    <mergeCell ref="A212:J212"/>
    <mergeCell ref="B186:C186"/>
    <mergeCell ref="A12:A14"/>
    <mergeCell ref="B171:C171"/>
  </mergeCells>
  <pageMargins left="0.7" right="0.7" top="0.75" bottom="0.75" header="0.3" footer="0.3"/>
  <pageSetup paperSize="9" scale="7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Poziv na dostavu ponude</vt:lpstr>
      <vt:lpstr>Privitak 1.</vt:lpstr>
      <vt:lpstr>Privitak 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shutinec</cp:lastModifiedBy>
  <cp:lastPrinted>2023-04-24T08:25:14Z</cp:lastPrinted>
  <dcterms:created xsi:type="dcterms:W3CDTF">2015-01-15T09:53:58Z</dcterms:created>
  <dcterms:modified xsi:type="dcterms:W3CDTF">2023-05-17T10:40:17Z</dcterms:modified>
</cp:coreProperties>
</file>