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kruljac\Desktop\"/>
    </mc:Choice>
  </mc:AlternateContent>
  <xr:revisionPtr revIDLastSave="0" documentId="13_ncr:1_{BBBFE268-8757-48D8-B852-7F2D8A44E27C}" xr6:coauthVersionLast="37" xr6:coauthVersionMax="47" xr10:uidLastSave="{00000000-0000-0000-0000-000000000000}"/>
  <bookViews>
    <workbookView xWindow="0" yWindow="0" windowWidth="19200" windowHeight="6940" xr2:uid="{00000000-000D-0000-FFFF-FFFF00000000}"/>
  </bookViews>
  <sheets>
    <sheet name="Poziv na dostavu ponude" sheetId="1" r:id="rId1"/>
    <sheet name="Privitak 1a." sheetId="15" r:id="rId2"/>
    <sheet name="Privitak 1b." sheetId="13" r:id="rId3"/>
    <sheet name="Privitak 2a." sheetId="18" r:id="rId4"/>
    <sheet name="Privitak 2b." sheetId="19" r:id="rId5"/>
  </sheets>
  <calcPr calcId="179021"/>
</workbook>
</file>

<file path=xl/calcChain.xml><?xml version="1.0" encoding="utf-8"?>
<calcChain xmlns="http://schemas.openxmlformats.org/spreadsheetml/2006/main">
  <c r="H23" i="19" l="1"/>
  <c r="H22" i="19"/>
  <c r="H21" i="19"/>
  <c r="H20" i="19"/>
  <c r="H19" i="19"/>
  <c r="H18" i="19"/>
  <c r="H17" i="19"/>
  <c r="H16" i="19"/>
  <c r="H15" i="19"/>
  <c r="H14" i="19"/>
  <c r="B44" i="18"/>
  <c r="H24" i="19" l="1"/>
  <c r="H26" i="19" s="1"/>
  <c r="H18" i="13" l="1"/>
  <c r="H19" i="13"/>
  <c r="H16" i="13"/>
  <c r="H17" i="13"/>
  <c r="H15" i="13"/>
  <c r="H14" i="13"/>
  <c r="H20" i="13" l="1"/>
  <c r="H22" i="13" s="1"/>
  <c r="B44" i="15" l="1"/>
</calcChain>
</file>

<file path=xl/sharedStrings.xml><?xml version="1.0" encoding="utf-8"?>
<sst xmlns="http://schemas.openxmlformats.org/spreadsheetml/2006/main" count="223" uniqueCount="129">
  <si>
    <t>1.</t>
  </si>
  <si>
    <t>Naziv:</t>
  </si>
  <si>
    <t>Sjedište:</t>
  </si>
  <si>
    <t>Tel:</t>
  </si>
  <si>
    <t>PONUDITELJ</t>
  </si>
  <si>
    <t>Adresa za dostavu pošte:</t>
  </si>
  <si>
    <t>OIB ili nacionalni identifikacijski br:</t>
  </si>
  <si>
    <t>Je li u sustavu PDV-a:</t>
  </si>
  <si>
    <t>Kontakt osoba:</t>
  </si>
  <si>
    <t>Naziv zajednice ponuditelja čiji je član:</t>
  </si>
  <si>
    <t>PODIZVODITELJ</t>
  </si>
  <si>
    <t>Predmet:</t>
  </si>
  <si>
    <t>Količina:</t>
  </si>
  <si>
    <t>Vrijednost:</t>
  </si>
  <si>
    <t>PONUDA</t>
  </si>
  <si>
    <t>Cijena ponude bez PDV-a (brojkama):</t>
  </si>
  <si>
    <t>Cijena ponude bez PDV-a (slovima):</t>
  </si>
  <si>
    <t>Iznos PDV-a (brojkama):</t>
  </si>
  <si>
    <t>Iznos PDV-a (slovima):</t>
  </si>
  <si>
    <t>Cijena ponude s PDV-om (brojkama):</t>
  </si>
  <si>
    <t>Cijena ponude s PDV-om (slovima):</t>
  </si>
  <si>
    <t xml:space="preserve">Promjenjivost cijene: </t>
  </si>
  <si>
    <t xml:space="preserve">Rok valjanosti ponude: </t>
  </si>
  <si>
    <t>TROŠKOVNIK</t>
  </si>
  <si>
    <t>POJEDINAČNA CIJENA BEZ PDV-A</t>
  </si>
  <si>
    <t>UKUPNA CIJENA BEZ PDV-A</t>
  </si>
  <si>
    <t>JEDINICA MJERE</t>
  </si>
  <si>
    <t>POZIV NA DOSTAVU PONUDE</t>
  </si>
  <si>
    <t>Poštovani,</t>
  </si>
  <si>
    <t>Dostaviti:</t>
  </si>
  <si>
    <t>BR.</t>
  </si>
  <si>
    <t>STAVKA</t>
  </si>
  <si>
    <t>Postotni dio ugovora koji se daje u podugovor:</t>
  </si>
  <si>
    <t>cijena je nepromjenjiva za cijelo vrijeme trajanja ugovora</t>
  </si>
  <si>
    <t>Nakon isteka roka za dostavu ponude, stručno povjerenstvo naručitelja za provedbu ove nabave pregledat će i ocijeniti ponudu. Ukoliko posljednje spremanje Ponudbenog lista i(ili) Troškovnika neće biti obavljeno prije početka roka za dostavu ponude, ponuda će biti odbijena.</t>
  </si>
  <si>
    <t>NARUČITELJ</t>
  </si>
  <si>
    <t>Sveučilište Sjever</t>
  </si>
  <si>
    <t>Trg Dr. Žarka Dolinara 1, 48000 Koprivnica</t>
  </si>
  <si>
    <t>IBAN:</t>
  </si>
  <si>
    <t>E-mail adresa:</t>
  </si>
  <si>
    <t>Evidencijski broj Plana nabave:</t>
  </si>
  <si>
    <t>UKUPNA CIJENA STAVKE  PDV-A:</t>
  </si>
  <si>
    <t>IZNOS PDV-A:</t>
  </si>
  <si>
    <t>UKUPNA CIJENA STAVKE S PDV-OM:</t>
  </si>
  <si>
    <t>2. bjanko zadužnice potvrđene kod javnog bilježnika s rokom važenja za 30 dana duljim od isteka ugovorenog roka isporuke predmeta nabave, a</t>
  </si>
  <si>
    <t>naručitelj će vratiti isporučitelju nenaplaćeni dio jamstva u roku do 40 dana duljem od isteka ugovorenog roka isporuke predmeta nabave uz zadržavanje preslike bjanko zadužnice.</t>
  </si>
  <si>
    <t>2.</t>
  </si>
  <si>
    <t>3.</t>
  </si>
  <si>
    <t>4.</t>
  </si>
  <si>
    <t>5.</t>
  </si>
  <si>
    <t>6.</t>
  </si>
  <si>
    <t>7.</t>
  </si>
  <si>
    <t>Servis pull off uređaja Proceq Z16, serijski broj 1-0861                                                                                                                                                               - servis uključuje izmjenu ulja, set brtvi klipa i pumpe, podešavanje točnosti uređaja te umjeravanje uređaja</t>
  </si>
  <si>
    <t>Servis VDP uređaja FTS Rota 6 M, serijski broj 02092                                                                                                                                                                                           - servis uključuje izmjenu PA pneumatskih cijevi na ventilima, neispravne spojnice, ugradnju novih brtvi (6 komada) ispod uzorka, kompresor sa brzim spojnicama, umjeravanje manometra (2 komada), zamjena dva regulatora tlaka</t>
  </si>
  <si>
    <t>Servis brusilice za brušenje betonskih kocki                                                                                                                                                                                             - izmjena brusnog kola, probni rad</t>
  </si>
  <si>
    <t>Rok izvršenja usluge:</t>
  </si>
  <si>
    <t>Mjesto izvršenja usluge:</t>
  </si>
  <si>
    <t xml:space="preserve">Servis porometra FTS B2021, O.M. 1963, serijski broj 1642                                                                                                                                                                       - servis uključuje izmjenu svih brtvi na tlačnoj glavi, umjeravanje manometra                                                                                                                                     </t>
  </si>
  <si>
    <t>KOLIČINA</t>
  </si>
  <si>
    <t>servis i podešavanje mjerila</t>
  </si>
  <si>
    <t xml:space="preserve">Napomena: </t>
  </si>
  <si>
    <t>U cijenu servisa uračunati je dolazak na lokaciju.</t>
  </si>
  <si>
    <t>U cijenu ponude bez PDV-a moraju biti uračunati svi posebni porezi, trošarine, carine i ostali troškovi, ako postoje, te popusti.</t>
  </si>
  <si>
    <t>Stručno povjerenstvo naručitelja:</t>
  </si>
  <si>
    <t>PONUDBENI LIST</t>
  </si>
  <si>
    <r>
      <t>Simona Hutinec, mag. oec.</t>
    </r>
    <r>
      <rPr>
        <sz val="9"/>
        <rFont val="UniN Reg"/>
        <family val="3"/>
      </rPr>
      <t>, v. r.</t>
    </r>
  </si>
  <si>
    <r>
      <t>Sandra Sever</t>
    </r>
    <r>
      <rPr>
        <sz val="9"/>
        <rFont val="UniN Reg"/>
        <family val="3"/>
      </rPr>
      <t>, v. r.</t>
    </r>
  </si>
  <si>
    <r>
      <t xml:space="preserve">1. </t>
    </r>
    <r>
      <rPr>
        <u/>
        <sz val="9"/>
        <rFont val="UniN Reg"/>
        <family val="3"/>
      </rPr>
      <t>https://www.unin.hr/category/javna_nabava/</t>
    </r>
  </si>
  <si>
    <t>kom.</t>
  </si>
  <si>
    <t>Mjesto i datum sastavljanja ponude:</t>
  </si>
  <si>
    <t>Ime i prezime osobe ovlaštene za zastupanje:</t>
  </si>
  <si>
    <t>Umjeravanje prema radnoj uputi CTL10U01 izdanje 2016-10-01 u sukladnosti s preporukom EURAMET/cg-18/v.04:2015.</t>
  </si>
  <si>
    <t>8.</t>
  </si>
  <si>
    <t>9.</t>
  </si>
  <si>
    <t>10.</t>
  </si>
  <si>
    <t>Mettler-Toledo SB 32000 min: 50 g, serijski broj 1122450941 - umjeravanje vage (II) precizne 5 g &gt;= d &gt;= 1 g (10 kg do 50 kg)</t>
  </si>
  <si>
    <t>Mettler-Toledo PG 6002-S, serijski broj 1122451241 - umjeravanje vage (II) precizne 500 mg &gt;= d &gt; = 100 mg (od 5 kg do 15 kg)</t>
  </si>
  <si>
    <t>Libela Celje MAXIMA L max= 10 kg, serijski broj 85-1369 - servis i podešavanje mjerila</t>
  </si>
  <si>
    <t>Radwag PS 4500.R2.M max = 4500 g, serijski broj 610797 - servis i podešavanje mjerila</t>
  </si>
  <si>
    <t>Mettler-Toledo PG 6002-S, serijski broj 1121281457 - umjeravanje vage (II) precizne 500 mg &gt;= d &gt;= 100 mg (od 5 kg do 15 kg)</t>
  </si>
  <si>
    <t>MATEST V073-01 max=15 kg, serijski broj V073-01/AD/008 - umjeravanje vage (III i IIII) 6 kg-15 kg</t>
  </si>
  <si>
    <t xml:space="preserve">Soehnle CW 7744 max = 50 kg, serijski broj 40030287813                                         </t>
  </si>
  <si>
    <t>umjeravanje ostalih mjerila, kalibracija na stroju precizni (digitalni) senzor, d=&gt; 0.001 mm, do 25 mm - umjeravanje na terenu</t>
  </si>
  <si>
    <t>umjeravanje pretvornika sile-vlačna ili tlačna sila 5 kN - 100 Kn</t>
  </si>
  <si>
    <t>Ugovor će se sklopiti posebno za svaku grupu predmeta nabave. Ako je ponuda istog ponuditelja odabrana u obje grupe, s tim ponuditeljem sklopit će se 1 ugovor za obje grupe.</t>
  </si>
  <si>
    <t>Ponuda se sastoji od popunjenih otključanih ružičastih ćelija Ponudbenog lista i Troškovnika u Microsoft Excelu iz privitka ovog Poziva.</t>
  </si>
  <si>
    <r>
      <t xml:space="preserve">Kako bi štetu prouzročenu neispunjenjem ili neurednim ispunjenjem ugovora od strane isporučitelja, nakon pisanog upozorenja, naručitelj naknadio iz jamstva, ako vrijednost ugovora bez PDV-a bude iznosila najmanje </t>
    </r>
    <r>
      <rPr>
        <u/>
        <sz val="9"/>
        <rFont val="UniN Reg"/>
        <family val="3"/>
      </rPr>
      <t>5.000.00 €</t>
    </r>
    <r>
      <rPr>
        <sz val="9"/>
        <rFont val="UniN Reg"/>
        <family val="3"/>
      </rPr>
      <t>, u roku do 10 dana od sklapanja ugovora isporučitelj će dostaviti naručitelju jamstvo za uredno ispunjenje ugovora u iznosu od 10% ugovorene vrijednosti bez PDV-a u obliku:</t>
    </r>
  </si>
  <si>
    <t>Servis pull off uređaja Matest, serijski broj E142/AD/0065 - servis uključuje provjeru uređaja, izmjenu baterija i ulja te umjeravanje uređaja</t>
  </si>
  <si>
    <t>Servis preše za ispitivanje očvrslog betona, Toni Technik 3000 kN, O.M. 3576 - servis uključuje izmjenu ulja i filtera ulja, zamjenu ulja u gornjem tlačnom zglobu, provjeru rada svih komponenti preše, umjeravanje preše prema HRN EN 12390-5</t>
  </si>
  <si>
    <t>Jamstvo proizvođača na rezervne dijelove traje najmanje 12 mj.</t>
  </si>
  <si>
    <t>U cijenu servisa uračunati je dolazak na lokaciju te korištenje online aplikacije MeOl za evidenciju mjerila i mjernih instrumenata sa korisničkim imenom i lozinkom.</t>
  </si>
  <si>
    <t>Član zajednice ponuditelja koji je ovlašten za komunikaciju s naručiteljem:</t>
  </si>
  <si>
    <t>Nakon izvršene usluge, izvršitelj se obvezuje izdati potvrdu o umjeravanju u digitalnom obliku.</t>
  </si>
  <si>
    <t>1. servisi uređaja za laboratorijska i terenska ispitivanja i</t>
  </si>
  <si>
    <t>Ponuditelju je omogućeno podnošenje ponude za jednu ili obje grupe ovog postupka nabave. Ponuditelj koji dostavlja ponude za obje grupe, može dostaviti ponudu u jednoj poruci.</t>
  </si>
  <si>
    <t>grupa 1. servisi uređaja za laboratorijska i terenska ispitivanja</t>
  </si>
  <si>
    <t>razne inženjerske usluge</t>
  </si>
  <si>
    <t>grupa 2. umjeravanje vaga</t>
  </si>
  <si>
    <t>GRUPA 1 - SERVISI UREĐAJA ZA LABORATORIJSKA I TERENSKA ISPITIVANJA</t>
  </si>
  <si>
    <t>GRUPA 2 - UMJERAVANJE VAGA</t>
  </si>
  <si>
    <t>Sveučilište Sjever, Sveučilišni centar Varaždin, Jurja Križanića 31b, 42000 Varaždin - Odjel za graditeljstvo</t>
  </si>
  <si>
    <t>KLASA: 406-01/23-01/04</t>
  </si>
  <si>
    <t>UR. BROJ: 2186-0336-08/2-23-1</t>
  </si>
  <si>
    <r>
      <t xml:space="preserve">Varaždin, </t>
    </r>
    <r>
      <rPr>
        <sz val="9"/>
        <rFont val="UniN Reg"/>
        <family val="3"/>
      </rPr>
      <t>10. veljače 2023.</t>
    </r>
  </si>
  <si>
    <r>
      <rPr>
        <sz val="9"/>
        <rFont val="UniN Reg"/>
        <family val="3"/>
      </rPr>
      <t>• gospodarskim subjektima</t>
    </r>
  </si>
  <si>
    <r>
      <t xml:space="preserve">Sveučilište Sjever (u nastavku: naručitelj), poziva Vas da dostavite ponudu u nabavi </t>
    </r>
    <r>
      <rPr>
        <sz val="9"/>
        <rFont val="UniN Reg"/>
        <family val="3"/>
      </rPr>
      <t>raznih inženjerskih usluga podijeljenih na grupe:</t>
    </r>
  </si>
  <si>
    <r>
      <rPr>
        <sz val="9"/>
        <rFont val="UniN Reg"/>
        <family val="3"/>
      </rPr>
      <t>2. umjeravanje vaga,</t>
    </r>
  </si>
  <si>
    <r>
      <t xml:space="preserve">na koju se ne primjenjuje Zakon o javnoj nabavi (NN </t>
    </r>
    <r>
      <rPr>
        <sz val="9"/>
        <rFont val="UniN Reg"/>
        <family val="3"/>
      </rPr>
      <t>120/16. i 114/22., u nastavku: ZJN 2016).</t>
    </r>
  </si>
  <si>
    <r>
      <t xml:space="preserve">1. zahtjev za pojašnjenjem ovog Poziva i njegovih privitaka do: </t>
    </r>
    <r>
      <rPr>
        <sz val="9"/>
        <rFont val="UniN Reg"/>
        <family val="3"/>
      </rPr>
      <t>16.veljače 2023. do 12.00 h, a</t>
    </r>
  </si>
  <si>
    <r>
      <t xml:space="preserve">2. ponudu </t>
    </r>
    <r>
      <rPr>
        <sz val="9"/>
        <rFont val="UniN Reg"/>
        <family val="3"/>
      </rPr>
      <t>17.veljače 2023, u roku od 11,00-12,00 h.</t>
    </r>
  </si>
  <si>
    <r>
      <t xml:space="preserve">Kriterij za odabir ponude je </t>
    </r>
    <r>
      <rPr>
        <sz val="9"/>
        <rFont val="UniN Reg"/>
        <family val="3"/>
      </rPr>
      <t>najniža cijena. Cijena ponude ne smije biti viša od procijenjene vrijednosti nabave:</t>
    </r>
  </si>
  <si>
    <r>
      <rPr>
        <sz val="9"/>
        <rFont val="UniN Reg"/>
        <family val="3"/>
      </rPr>
      <t xml:space="preserve">1. servisa uređaja za laboratorijska i terenska ispitivanja u iznosu od </t>
    </r>
    <r>
      <rPr>
        <u/>
        <sz val="9"/>
        <rFont val="UniN Reg"/>
        <family val="3"/>
      </rPr>
      <t>4.840,00 €</t>
    </r>
    <r>
      <rPr>
        <sz val="9"/>
        <rFont val="UniN Reg"/>
        <family val="3"/>
      </rPr>
      <t xml:space="preserve"> bez PDV-a i</t>
    </r>
  </si>
  <si>
    <r>
      <rPr>
        <sz val="9"/>
        <rFont val="UniN Reg"/>
        <family val="3"/>
      </rPr>
      <t xml:space="preserve">2. umjeravanja vaga u iznosu od </t>
    </r>
    <r>
      <rPr>
        <u/>
        <sz val="9"/>
        <rFont val="UniN Reg"/>
        <family val="3"/>
      </rPr>
      <t>1.351,02 €</t>
    </r>
    <r>
      <rPr>
        <sz val="9"/>
        <rFont val="UniN Reg"/>
        <family val="3"/>
      </rPr>
      <t xml:space="preserve"> bez PDV-a,</t>
    </r>
  </si>
  <si>
    <r>
      <t xml:space="preserve">a s odabranim ponuditeljem sklopit će se ugovor </t>
    </r>
    <r>
      <rPr>
        <sz val="9"/>
        <rFont val="UniN Reg"/>
        <family val="3"/>
      </rPr>
      <t>na razdoblje do 30 dana od dana potpisivanja ugovora.</t>
    </r>
  </si>
  <si>
    <r>
      <t xml:space="preserve">Rok plaćanja je do </t>
    </r>
    <r>
      <rPr>
        <sz val="9"/>
        <rFont val="UniN Reg"/>
        <family val="3"/>
      </rPr>
      <t>15 dana od dana izvršenja usluge.</t>
    </r>
  </si>
  <si>
    <r>
      <t xml:space="preserve">1. novčanog pologa uplaćenog na IBAN naručitelja: HR6123600001102325217 kod </t>
    </r>
    <r>
      <rPr>
        <i/>
        <sz val="9"/>
        <rFont val="UniN Reg"/>
        <family val="3"/>
      </rPr>
      <t xml:space="preserve">Zagrebačke banke d.d. </t>
    </r>
    <r>
      <rPr>
        <sz val="9"/>
        <rFont val="UniN Reg"/>
        <family val="3"/>
      </rPr>
      <t>s modelom «HR00», pozivom na br. «OIB uplatitelja» i opisom plaćanja «Jamstvo za uredno ispunjenje Ugovora – JN 2023/64» ili</t>
    </r>
  </si>
  <si>
    <r>
      <rPr>
        <b/>
        <sz val="9"/>
        <rFont val="UniN Reg"/>
        <family val="3"/>
      </rPr>
      <t>Vedran Kruljac, dipl. iur</t>
    </r>
    <r>
      <rPr>
        <sz val="9"/>
        <rFont val="UniN Reg"/>
        <family val="3"/>
      </rPr>
      <t>, v. r.</t>
    </r>
  </si>
  <si>
    <r>
      <t>prof. dr. sc. Božo Soldo</t>
    </r>
    <r>
      <rPr>
        <sz val="9"/>
        <rFont val="UniN Reg"/>
        <family val="3"/>
      </rPr>
      <t>, v. r.</t>
    </r>
  </si>
  <si>
    <r>
      <t>2</t>
    </r>
    <r>
      <rPr>
        <sz val="9"/>
        <rFont val="UniN Reg"/>
        <family val="3"/>
      </rPr>
      <t>-5. Članstvu stručnog povjerenstva naručitelja</t>
    </r>
  </si>
  <si>
    <r>
      <rPr>
        <sz val="9"/>
        <rFont val="UniN Reg"/>
        <family val="3"/>
      </rPr>
      <t>6. Pismohrana</t>
    </r>
  </si>
  <si>
    <t>Privitak 1a.</t>
  </si>
  <si>
    <t>J 2023/64</t>
  </si>
  <si>
    <t>do 60 dana od dana otvaranja ponuda</t>
  </si>
  <si>
    <r>
      <t xml:space="preserve">Privitak </t>
    </r>
    <r>
      <rPr>
        <sz val="9"/>
        <rFont val="UniN Reg"/>
        <family val="3"/>
      </rPr>
      <t>1b.</t>
    </r>
  </si>
  <si>
    <r>
      <t xml:space="preserve">U POSTUPKU NABAVE </t>
    </r>
    <r>
      <rPr>
        <sz val="9"/>
        <rFont val="UniN Reg"/>
        <family val="3"/>
      </rPr>
      <t>RAZNIH INŽENJERSKIH USLUGA</t>
    </r>
    <r>
      <rPr>
        <sz val="9"/>
        <rFont val="UniN Reg"/>
        <family val="3"/>
        <charset val="238"/>
      </rPr>
      <t xml:space="preserve"> ZA SVEUČILIŠTE SJEVER</t>
    </r>
  </si>
  <si>
    <r>
      <rPr>
        <sz val="9"/>
        <rFont val="UniN Reg"/>
        <family val="3"/>
      </rPr>
      <t>15 dana od dana potpisivanja Ugovora</t>
    </r>
  </si>
  <si>
    <t>Privitak 2a.</t>
  </si>
  <si>
    <r>
      <t xml:space="preserve">Privitak </t>
    </r>
    <r>
      <rPr>
        <sz val="9"/>
        <rFont val="UniN Reg"/>
        <family val="3"/>
      </rPr>
      <t>2b.</t>
    </r>
  </si>
  <si>
    <r>
      <t xml:space="preserve">Na adrese </t>
    </r>
    <r>
      <rPr>
        <u/>
        <sz val="9"/>
        <rFont val="UniN Reg"/>
        <family val="3"/>
      </rPr>
      <t>vkruljac@unin.hr</t>
    </r>
    <r>
      <rPr>
        <sz val="9"/>
        <rFont val="UniN Reg"/>
        <family val="3"/>
      </rPr>
      <t xml:space="preserve">, </t>
    </r>
    <r>
      <rPr>
        <u/>
        <sz val="9"/>
        <rFont val="UniN Reg"/>
        <family val="3"/>
      </rPr>
      <t>shutinec@unin.hr</t>
    </r>
    <r>
      <rPr>
        <sz val="9"/>
        <rFont val="UniN Reg"/>
        <family val="3"/>
      </rPr>
      <t xml:space="preserve">, </t>
    </r>
    <r>
      <rPr>
        <u/>
        <sz val="9"/>
        <rFont val="UniN Reg"/>
        <family val="3"/>
      </rPr>
      <t>ssever@unin.hr</t>
    </r>
    <r>
      <rPr>
        <sz val="9"/>
        <rFont val="UniN Reg"/>
        <family val="3"/>
      </rPr>
      <t xml:space="preserve"> i </t>
    </r>
    <r>
      <rPr>
        <u/>
        <sz val="9"/>
        <rFont val="UniN Reg"/>
        <family val="3"/>
      </rPr>
      <t>bsoldo@unin.hr</t>
    </r>
    <r>
      <rPr>
        <sz val="9"/>
        <rFont val="UniN Reg"/>
        <family val="3"/>
      </rPr>
      <t>, u istoj poruci dostavlja se: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</si>
</sst>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"/>
    <numFmt numFmtId="165" formatCode="#,##0.00\ [$€-2C1A]"/>
  </numFmts>
  <fonts count="13" x14ac:knownFonts="1">
    <font>
      <sz val="11"/>
      <color theme="1"/>
      <name val="Calibri"/>
      <family val="2"/>
      <charset val="238"/>
      <scheme val="minor"/>
    </font>
    <font>
      <sz val="9"/>
      <name val="UniN Reg"/>
      <family val="3"/>
    </font>
    <font>
      <u/>
      <sz val="9"/>
      <name val="UniN Reg"/>
      <family val="3"/>
    </font>
    <font>
      <i/>
      <sz val="9"/>
      <name val="UniN Reg"/>
      <family val="3"/>
    </font>
    <font>
      <b/>
      <sz val="9"/>
      <name val="UniN Reg"/>
      <family val="3"/>
    </font>
    <font>
      <sz val="9"/>
      <name val="UniN Reg"/>
      <family val="3"/>
      <charset val="238"/>
    </font>
    <font>
      <sz val="13.5"/>
      <name val="UniN Reg"/>
      <family val="3"/>
      <charset val="238"/>
    </font>
    <font>
      <sz val="10"/>
      <name val="Times New Roman"/>
      <family val="1"/>
      <charset val="238"/>
    </font>
    <font>
      <b/>
      <sz val="9"/>
      <name val="UniN Reg"/>
      <family val="3"/>
      <charset val="238"/>
    </font>
    <font>
      <sz val="9"/>
      <name val="Calibri"/>
      <family val="2"/>
      <charset val="238"/>
      <scheme val="minor"/>
    </font>
    <font>
      <sz val="13.5"/>
      <name val="UniN Reg"/>
      <family val="3"/>
    </font>
    <font>
      <sz val="13.5"/>
      <name val="Calibri"/>
      <family val="2"/>
      <charset val="238"/>
      <scheme val="minor"/>
    </font>
    <font>
      <sz val="9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7EAE9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164" fontId="1" fillId="2" borderId="2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justify" vertical="center" wrapText="1"/>
    </xf>
    <xf numFmtId="0" fontId="5" fillId="0" borderId="0" xfId="0" applyFont="1" applyFill="1" applyAlignment="1">
      <alignment horizontal="justify" vertical="justify" wrapText="1"/>
    </xf>
    <xf numFmtId="0" fontId="5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/>
    <xf numFmtId="0" fontId="11" fillId="0" borderId="0" xfId="0" applyFont="1"/>
    <xf numFmtId="0" fontId="1" fillId="0" borderId="2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right" wrapText="1"/>
    </xf>
    <xf numFmtId="0" fontId="1" fillId="4" borderId="6" xfId="0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1" fillId="4" borderId="10" xfId="0" applyFont="1" applyFill="1" applyBorder="1" applyAlignment="1" applyProtection="1">
      <alignment horizontal="center" vertical="center" wrapText="1"/>
      <protection locked="0"/>
    </xf>
    <xf numFmtId="165" fontId="1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Alignment="1" applyProtection="1">
      <alignment horizontal="left"/>
      <protection locked="0"/>
    </xf>
    <xf numFmtId="0" fontId="4" fillId="4" borderId="0" xfId="0" applyFont="1" applyFill="1" applyAlignment="1" applyProtection="1">
      <alignment horizontal="right"/>
      <protection locked="0"/>
    </xf>
    <xf numFmtId="0" fontId="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1" fontId="5" fillId="0" borderId="26" xfId="0" applyNumberFormat="1" applyFont="1" applyFill="1" applyBorder="1" applyAlignment="1">
      <alignment horizontal="center" vertical="center"/>
    </xf>
    <xf numFmtId="164" fontId="5" fillId="0" borderId="27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1" fontId="5" fillId="0" borderId="28" xfId="0" applyNumberFormat="1" applyFont="1" applyFill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5" fillId="0" borderId="31" xfId="0" applyNumberFormat="1" applyFont="1" applyBorder="1" applyAlignment="1">
      <alignment horizontal="center" vertical="center" wrapText="1"/>
    </xf>
    <xf numFmtId="164" fontId="5" fillId="0" borderId="3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5" fontId="5" fillId="4" borderId="26" xfId="0" applyNumberFormat="1" applyFont="1" applyFill="1" applyBorder="1" applyAlignment="1" applyProtection="1">
      <alignment horizontal="center" vertical="center"/>
      <protection locked="0"/>
    </xf>
    <xf numFmtId="165" fontId="5" fillId="4" borderId="12" xfId="0" applyNumberFormat="1" applyFont="1" applyFill="1" applyBorder="1" applyAlignment="1" applyProtection="1">
      <alignment horizontal="center" vertical="center"/>
      <protection locked="0"/>
    </xf>
    <xf numFmtId="165" fontId="5" fillId="4" borderId="28" xfId="0" applyNumberFormat="1" applyFont="1" applyFill="1" applyBorder="1" applyAlignment="1" applyProtection="1">
      <alignment horizontal="center" vertical="center"/>
      <protection locked="0"/>
    </xf>
    <xf numFmtId="164" fontId="5" fillId="4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1" fontId="5" fillId="0" borderId="21" xfId="0" applyNumberFormat="1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5" fillId="0" borderId="33" xfId="0" applyNumberFormat="1" applyFont="1" applyBorder="1" applyAlignment="1">
      <alignment horizontal="center" vertical="center" wrapText="1"/>
    </xf>
    <xf numFmtId="165" fontId="5" fillId="4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justify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justify" vertical="justify" wrapText="1"/>
    </xf>
    <xf numFmtId="0" fontId="5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" fillId="0" borderId="4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4" borderId="0" xfId="0" applyFont="1" applyFill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right" vertical="center"/>
      <protection locked="0"/>
    </xf>
    <xf numFmtId="0" fontId="5" fillId="0" borderId="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justify" vertical="justify" wrapText="1"/>
    </xf>
    <xf numFmtId="0" fontId="5" fillId="3" borderId="27" xfId="0" applyFont="1" applyFill="1" applyBorder="1" applyAlignment="1">
      <alignment horizontal="justify" vertical="justify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5" fillId="3" borderId="2" xfId="0" applyFont="1" applyFill="1" applyBorder="1" applyAlignment="1">
      <alignment horizontal="justify" vertical="center" wrapText="1"/>
    </xf>
    <xf numFmtId="0" fontId="5" fillId="3" borderId="12" xfId="0" applyFont="1" applyFill="1" applyBorder="1" applyAlignment="1">
      <alignment horizontal="justify" vertical="justify" wrapText="1"/>
    </xf>
    <xf numFmtId="0" fontId="5" fillId="3" borderId="2" xfId="0" applyFont="1" applyFill="1" applyBorder="1" applyAlignment="1">
      <alignment horizontal="justify" vertical="justify" wrapText="1"/>
    </xf>
    <xf numFmtId="0" fontId="5" fillId="0" borderId="0" xfId="0" applyFont="1" applyAlignment="1">
      <alignment horizontal="left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justify" vertical="justify" wrapText="1"/>
    </xf>
    <xf numFmtId="0" fontId="5" fillId="3" borderId="4" xfId="0" applyFont="1" applyFill="1" applyBorder="1" applyAlignment="1">
      <alignment horizontal="justify" vertical="justify" wrapText="1"/>
    </xf>
    <xf numFmtId="0" fontId="5" fillId="0" borderId="0" xfId="0" applyFont="1" applyAlignment="1">
      <alignment horizontal="right" vertical="center" wrapText="1"/>
    </xf>
    <xf numFmtId="0" fontId="5" fillId="0" borderId="26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28" xfId="0" applyFont="1" applyBorder="1" applyAlignment="1">
      <alignment horizontal="justify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justify" vertical="center" wrapText="1"/>
    </xf>
    <xf numFmtId="0" fontId="5" fillId="3" borderId="15" xfId="0" applyFont="1" applyFill="1" applyBorder="1" applyAlignment="1">
      <alignment horizontal="justify" vertical="center" wrapText="1"/>
    </xf>
    <xf numFmtId="0" fontId="5" fillId="3" borderId="16" xfId="0" applyFont="1" applyFill="1" applyBorder="1" applyAlignment="1">
      <alignment horizontal="justify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justify" vertical="center" wrapText="1"/>
    </xf>
    <xf numFmtId="0" fontId="5" fillId="0" borderId="41" xfId="0" applyFont="1" applyBorder="1" applyAlignment="1">
      <alignment horizontal="justify" vertical="center" wrapText="1"/>
    </xf>
    <xf numFmtId="0" fontId="5" fillId="0" borderId="29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0" borderId="24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42" xfId="0" applyFont="1" applyBorder="1" applyAlignment="1">
      <alignment horizontal="justify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0000FF"/>
      <color rgb="FFF6E7E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73025</xdr:colOff>
      <xdr:row>0</xdr:row>
      <xdr:rowOff>98426</xdr:rowOff>
    </xdr:from>
    <xdr:to>
      <xdr:col>1</xdr:col>
      <xdr:colOff>269875</xdr:colOff>
      <xdr:row>5</xdr:row>
      <xdr:rowOff>63501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DC8EC9A0-33D9-4B23-A9A6-E433902235A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25" y="98426"/>
          <a:ext cx="495300" cy="727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79375</xdr:colOff>
      <xdr:row>0</xdr:row>
      <xdr:rowOff>73025</xdr:rowOff>
    </xdr:from>
    <xdr:to>
      <xdr:col>0</xdr:col>
      <xdr:colOff>574675</xdr:colOff>
      <xdr:row>5</xdr:row>
      <xdr:rowOff>28575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C1C07E7D-4D90-4C73-85E1-AFBED9A48C2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" y="73025"/>
          <a:ext cx="495300" cy="717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79375</xdr:rowOff>
    </xdr:from>
    <xdr:to>
      <xdr:col>1</xdr:col>
      <xdr:colOff>266700</xdr:colOff>
      <xdr:row>5</xdr:row>
      <xdr:rowOff>73025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DC58DDCA-34BA-4419-86A0-C487D12EA64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79375"/>
          <a:ext cx="511175" cy="755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79375</xdr:colOff>
      <xdr:row>0</xdr:row>
      <xdr:rowOff>73025</xdr:rowOff>
    </xdr:from>
    <xdr:to>
      <xdr:col>0</xdr:col>
      <xdr:colOff>574675</xdr:colOff>
      <xdr:row>4</xdr:row>
      <xdr:rowOff>85725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E03977B7-CAF7-4915-BCA2-CA305D583A7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" y="73025"/>
          <a:ext cx="495300" cy="717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79375</xdr:rowOff>
    </xdr:from>
    <xdr:to>
      <xdr:col>1</xdr:col>
      <xdr:colOff>266700</xdr:colOff>
      <xdr:row>5</xdr:row>
      <xdr:rowOff>73025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4CD3B64-B04E-4303-96D9-5A2C2DB35CB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79375"/>
          <a:ext cx="511175" cy="755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E60"/>
  <sheetViews>
    <sheetView tabSelected="1" zoomScaleNormal="100" workbookViewId="0">
      <selection activeCell="A8" sqref="A8:D8"/>
    </sheetView>
  </sheetViews>
  <sheetFormatPr defaultColWidth="9.1796875" defaultRowHeight="12" customHeight="1" x14ac:dyDescent="0.35"/>
  <cols>
    <col min="1" max="1" width="4.26953125" style="3" customWidth="1"/>
    <col min="2" max="2" width="17.7265625" style="3" customWidth="1"/>
    <col min="3" max="3" width="0.1796875" style="3" customWidth="1"/>
    <col min="4" max="4" width="21" style="3" customWidth="1"/>
    <col min="5" max="5" width="54.7265625" style="3" customWidth="1"/>
    <col min="6" max="16384" width="9.1796875" style="3"/>
  </cols>
  <sheetData>
    <row r="8" spans="1:5" ht="12" customHeight="1" x14ac:dyDescent="0.35">
      <c r="A8" s="67" t="s">
        <v>101</v>
      </c>
      <c r="B8" s="67"/>
      <c r="C8" s="67"/>
      <c r="D8" s="67"/>
    </row>
    <row r="9" spans="1:5" ht="12" customHeight="1" x14ac:dyDescent="0.35">
      <c r="A9" s="67" t="s">
        <v>102</v>
      </c>
      <c r="B9" s="67"/>
      <c r="C9" s="67"/>
      <c r="D9" s="67"/>
    </row>
    <row r="10" spans="1:5" ht="12" customHeight="1" x14ac:dyDescent="0.35">
      <c r="A10" s="68" t="s">
        <v>103</v>
      </c>
      <c r="B10" s="68"/>
      <c r="C10" s="68"/>
      <c r="D10" s="68"/>
    </row>
    <row r="12" spans="1:5" ht="12" customHeight="1" x14ac:dyDescent="0.35">
      <c r="E12" s="4" t="s">
        <v>104</v>
      </c>
    </row>
    <row r="13" spans="1:5" ht="12" customHeight="1" x14ac:dyDescent="0.35">
      <c r="E13" s="4"/>
    </row>
    <row r="14" spans="1:5" ht="18" customHeight="1" x14ac:dyDescent="0.35">
      <c r="A14" s="69" t="s">
        <v>27</v>
      </c>
      <c r="B14" s="69"/>
      <c r="C14" s="69"/>
      <c r="D14" s="69"/>
      <c r="E14" s="69"/>
    </row>
    <row r="16" spans="1:5" ht="12" customHeight="1" x14ac:dyDescent="0.35">
      <c r="A16" s="3" t="s">
        <v>28</v>
      </c>
    </row>
    <row r="18" spans="1:5" s="5" customFormat="1" ht="12" customHeight="1" x14ac:dyDescent="0.35">
      <c r="A18" s="67" t="s">
        <v>105</v>
      </c>
      <c r="B18" s="67"/>
      <c r="C18" s="67"/>
      <c r="D18" s="67"/>
      <c r="E18" s="67"/>
    </row>
    <row r="19" spans="1:5" s="5" customFormat="1" ht="12" customHeight="1" x14ac:dyDescent="0.35">
      <c r="A19" s="67" t="s">
        <v>93</v>
      </c>
      <c r="B19" s="67"/>
      <c r="C19" s="67"/>
      <c r="D19" s="67"/>
      <c r="E19" s="67"/>
    </row>
    <row r="20" spans="1:5" s="5" customFormat="1" ht="12" customHeight="1" x14ac:dyDescent="0.35">
      <c r="A20" s="67" t="s">
        <v>106</v>
      </c>
      <c r="B20" s="67"/>
      <c r="C20" s="67"/>
      <c r="D20" s="67"/>
      <c r="E20" s="67"/>
    </row>
    <row r="21" spans="1:5" s="5" customFormat="1" ht="12" customHeight="1" x14ac:dyDescent="0.35">
      <c r="A21" s="67" t="s">
        <v>107</v>
      </c>
      <c r="B21" s="67"/>
      <c r="C21" s="67"/>
      <c r="D21" s="67"/>
      <c r="E21" s="67"/>
    </row>
    <row r="22" spans="1:5" s="5" customFormat="1" ht="12" customHeight="1" x14ac:dyDescent="0.35">
      <c r="A22" s="6"/>
      <c r="B22" s="6"/>
      <c r="C22" s="6"/>
      <c r="D22" s="6"/>
      <c r="E22" s="6"/>
    </row>
    <row r="23" spans="1:5" s="5" customFormat="1" ht="12" customHeight="1" x14ac:dyDescent="0.35">
      <c r="A23" s="64" t="s">
        <v>85</v>
      </c>
      <c r="B23" s="64"/>
      <c r="C23" s="64"/>
      <c r="D23" s="64"/>
      <c r="E23" s="64"/>
    </row>
    <row r="24" spans="1:5" ht="12" customHeight="1" x14ac:dyDescent="0.35">
      <c r="A24" s="64"/>
      <c r="B24" s="64"/>
      <c r="C24" s="64"/>
      <c r="D24" s="64"/>
      <c r="E24" s="64"/>
    </row>
    <row r="25" spans="1:5" ht="12" customHeight="1" x14ac:dyDescent="0.35">
      <c r="A25" s="64" t="s">
        <v>128</v>
      </c>
      <c r="B25" s="64"/>
      <c r="C25" s="64"/>
      <c r="D25" s="64"/>
      <c r="E25" s="64"/>
    </row>
    <row r="26" spans="1:5" ht="12" customHeight="1" x14ac:dyDescent="0.35">
      <c r="A26" s="64" t="s">
        <v>108</v>
      </c>
      <c r="B26" s="64"/>
      <c r="C26" s="64"/>
      <c r="D26" s="64"/>
      <c r="E26" s="64"/>
    </row>
    <row r="27" spans="1:5" ht="12" customHeight="1" x14ac:dyDescent="0.35">
      <c r="A27" s="64" t="s">
        <v>109</v>
      </c>
      <c r="B27" s="64"/>
      <c r="C27" s="64"/>
      <c r="D27" s="64"/>
      <c r="E27" s="64"/>
    </row>
    <row r="28" spans="1:5" ht="12" customHeight="1" x14ac:dyDescent="0.35">
      <c r="A28" s="7"/>
      <c r="B28" s="7"/>
      <c r="C28" s="7"/>
      <c r="D28" s="7"/>
      <c r="E28" s="7"/>
    </row>
    <row r="29" spans="1:5" ht="24" customHeight="1" x14ac:dyDescent="0.35">
      <c r="A29" s="64" t="s">
        <v>34</v>
      </c>
      <c r="B29" s="64"/>
      <c r="C29" s="64"/>
      <c r="D29" s="64"/>
      <c r="E29" s="64"/>
    </row>
    <row r="30" spans="1:5" ht="12" customHeight="1" x14ac:dyDescent="0.35">
      <c r="A30" s="65"/>
      <c r="B30" s="65"/>
      <c r="C30" s="65"/>
      <c r="D30" s="65"/>
      <c r="E30" s="65"/>
    </row>
    <row r="31" spans="1:5" ht="24" customHeight="1" x14ac:dyDescent="0.35">
      <c r="A31" s="66" t="s">
        <v>94</v>
      </c>
      <c r="B31" s="66"/>
      <c r="C31" s="66"/>
      <c r="D31" s="66"/>
      <c r="E31" s="66"/>
    </row>
    <row r="32" spans="1:5" ht="12.75" customHeight="1" x14ac:dyDescent="0.35">
      <c r="A32" s="8"/>
      <c r="B32" s="8"/>
      <c r="C32" s="8"/>
      <c r="D32" s="8"/>
      <c r="E32" s="8"/>
    </row>
    <row r="33" spans="1:5" s="5" customFormat="1" ht="12" customHeight="1" x14ac:dyDescent="0.35">
      <c r="A33" s="66" t="s">
        <v>110</v>
      </c>
      <c r="B33" s="66"/>
      <c r="C33" s="66"/>
      <c r="D33" s="66"/>
      <c r="E33" s="66"/>
    </row>
    <row r="34" spans="1:5" ht="12.75" customHeight="1" x14ac:dyDescent="0.35">
      <c r="A34" s="66" t="s">
        <v>111</v>
      </c>
      <c r="B34" s="66"/>
      <c r="C34" s="66"/>
      <c r="D34" s="66"/>
      <c r="E34" s="66"/>
    </row>
    <row r="35" spans="1:5" ht="12.75" customHeight="1" x14ac:dyDescent="0.35">
      <c r="A35" s="66" t="s">
        <v>112</v>
      </c>
      <c r="B35" s="66"/>
      <c r="C35" s="66"/>
      <c r="D35" s="66"/>
      <c r="E35" s="66"/>
    </row>
    <row r="36" spans="1:5" ht="12" customHeight="1" x14ac:dyDescent="0.35">
      <c r="A36" s="66" t="s">
        <v>113</v>
      </c>
      <c r="B36" s="66"/>
      <c r="C36" s="66"/>
      <c r="D36" s="66"/>
      <c r="E36" s="66"/>
    </row>
    <row r="37" spans="1:5" s="5" customFormat="1" ht="12" customHeight="1" x14ac:dyDescent="0.35">
      <c r="A37" s="7"/>
      <c r="B37" s="7"/>
      <c r="C37" s="7"/>
      <c r="D37" s="7"/>
      <c r="E37" s="7"/>
    </row>
    <row r="38" spans="1:5" s="5" customFormat="1" ht="12" customHeight="1" x14ac:dyDescent="0.35">
      <c r="A38" s="66" t="s">
        <v>62</v>
      </c>
      <c r="B38" s="66"/>
      <c r="C38" s="66"/>
      <c r="D38" s="66"/>
      <c r="E38" s="66"/>
    </row>
    <row r="39" spans="1:5" s="5" customFormat="1" ht="12" customHeight="1" x14ac:dyDescent="0.35">
      <c r="A39" s="9"/>
      <c r="B39" s="9"/>
      <c r="C39" s="9"/>
      <c r="D39" s="9"/>
      <c r="E39" s="9"/>
    </row>
    <row r="40" spans="1:5" s="5" customFormat="1" ht="24" customHeight="1" x14ac:dyDescent="0.35">
      <c r="A40" s="64" t="s">
        <v>84</v>
      </c>
      <c r="B40" s="64"/>
      <c r="C40" s="64"/>
      <c r="D40" s="64"/>
      <c r="E40" s="64"/>
    </row>
    <row r="41" spans="1:5" s="11" customFormat="1" ht="12" customHeight="1" x14ac:dyDescent="0.35">
      <c r="A41" s="10"/>
      <c r="B41" s="10"/>
      <c r="C41" s="10"/>
      <c r="D41" s="10"/>
      <c r="E41" s="10"/>
    </row>
    <row r="42" spans="1:5" s="5" customFormat="1" ht="12" customHeight="1" x14ac:dyDescent="0.35">
      <c r="A42" s="64" t="s">
        <v>114</v>
      </c>
      <c r="B42" s="64"/>
      <c r="C42" s="64"/>
      <c r="D42" s="64"/>
      <c r="E42" s="64"/>
    </row>
    <row r="43" spans="1:5" s="5" customFormat="1" ht="12" customHeight="1" x14ac:dyDescent="0.35">
      <c r="A43" s="7"/>
      <c r="B43" s="7"/>
      <c r="C43" s="7"/>
      <c r="D43" s="7"/>
      <c r="E43" s="7"/>
    </row>
    <row r="44" spans="1:5" s="5" customFormat="1" ht="36" customHeight="1" x14ac:dyDescent="0.35">
      <c r="A44" s="64" t="s">
        <v>86</v>
      </c>
      <c r="B44" s="64"/>
      <c r="C44" s="64"/>
      <c r="D44" s="64"/>
      <c r="E44" s="64"/>
    </row>
    <row r="45" spans="1:5" s="5" customFormat="1" ht="24" customHeight="1" x14ac:dyDescent="0.35">
      <c r="A45" s="64" t="s">
        <v>115</v>
      </c>
      <c r="B45" s="64"/>
      <c r="C45" s="64"/>
      <c r="D45" s="64"/>
      <c r="E45" s="64"/>
    </row>
    <row r="46" spans="1:5" s="5" customFormat="1" ht="12" customHeight="1" x14ac:dyDescent="0.35">
      <c r="A46" s="64" t="s">
        <v>44</v>
      </c>
      <c r="B46" s="64"/>
      <c r="C46" s="64"/>
      <c r="D46" s="64"/>
      <c r="E46" s="64"/>
    </row>
    <row r="47" spans="1:5" s="5" customFormat="1" ht="24" customHeight="1" x14ac:dyDescent="0.35">
      <c r="A47" s="64" t="s">
        <v>45</v>
      </c>
      <c r="B47" s="64"/>
      <c r="C47" s="64"/>
      <c r="D47" s="64"/>
      <c r="E47" s="64"/>
    </row>
    <row r="49" spans="1:5" ht="12" customHeight="1" x14ac:dyDescent="0.35">
      <c r="E49" s="4" t="s">
        <v>63</v>
      </c>
    </row>
    <row r="50" spans="1:5" ht="12" customHeight="1" x14ac:dyDescent="0.35">
      <c r="E50" s="4"/>
    </row>
    <row r="51" spans="1:5" ht="12" customHeight="1" x14ac:dyDescent="0.35">
      <c r="E51" s="12" t="s">
        <v>116</v>
      </c>
    </row>
    <row r="52" spans="1:5" ht="12" customHeight="1" x14ac:dyDescent="0.35">
      <c r="E52" s="12" t="s">
        <v>65</v>
      </c>
    </row>
    <row r="53" spans="1:5" ht="12" customHeight="1" x14ac:dyDescent="0.35">
      <c r="E53" s="12" t="s">
        <v>66</v>
      </c>
    </row>
    <row r="54" spans="1:5" ht="12" customHeight="1" x14ac:dyDescent="0.35">
      <c r="E54" s="12" t="s">
        <v>117</v>
      </c>
    </row>
    <row r="56" spans="1:5" ht="12" customHeight="1" x14ac:dyDescent="0.35">
      <c r="A56" s="3" t="s">
        <v>29</v>
      </c>
    </row>
    <row r="58" spans="1:5" ht="12" customHeight="1" x14ac:dyDescent="0.35">
      <c r="A58" s="70" t="s">
        <v>67</v>
      </c>
      <c r="B58" s="70"/>
      <c r="C58" s="70"/>
      <c r="D58" s="70"/>
      <c r="E58" s="70"/>
    </row>
    <row r="59" spans="1:5" ht="12" customHeight="1" x14ac:dyDescent="0.35">
      <c r="A59" s="70" t="s">
        <v>118</v>
      </c>
      <c r="B59" s="70"/>
      <c r="C59" s="70"/>
      <c r="D59" s="70"/>
      <c r="E59" s="70"/>
    </row>
    <row r="60" spans="1:5" ht="12" customHeight="1" x14ac:dyDescent="0.35">
      <c r="A60" s="3" t="s">
        <v>119</v>
      </c>
    </row>
  </sheetData>
  <sheetProtection algorithmName="SHA-512" hashValue="Q26T0XKGZcLU/UlbDzdXFpqhN8IdT3l5McsFDxXrqS7FP3yprIHVt2Nu/r6r/rgTprLxSGkNAOuhUV0y6xrTeg==" saltValue="1G5VaibxVk8p72AhRvFWNQ==" spinCount="100000" sheet="1" objects="1" scenarios="1"/>
  <mergeCells count="29">
    <mergeCell ref="A58:E58"/>
    <mergeCell ref="A59:E59"/>
    <mergeCell ref="A42:E42"/>
    <mergeCell ref="A47:E47"/>
    <mergeCell ref="A46:E46"/>
    <mergeCell ref="A27:E27"/>
    <mergeCell ref="A14:E14"/>
    <mergeCell ref="A18:E18"/>
    <mergeCell ref="A24:E24"/>
    <mergeCell ref="A25:E25"/>
    <mergeCell ref="A8:D8"/>
    <mergeCell ref="A9:D9"/>
    <mergeCell ref="A10:D10"/>
    <mergeCell ref="A23:E23"/>
    <mergeCell ref="A26:E26"/>
    <mergeCell ref="A19:E19"/>
    <mergeCell ref="A20:E20"/>
    <mergeCell ref="A21:E21"/>
    <mergeCell ref="A29:E29"/>
    <mergeCell ref="A30:E30"/>
    <mergeCell ref="A44:E44"/>
    <mergeCell ref="A45:E45"/>
    <mergeCell ref="A31:E31"/>
    <mergeCell ref="A33:E33"/>
    <mergeCell ref="A34:E34"/>
    <mergeCell ref="A35:E35"/>
    <mergeCell ref="A36:E36"/>
    <mergeCell ref="A40:E40"/>
    <mergeCell ref="A38:E38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37D3A-A098-4DC7-B78D-36C029E6141C}">
  <dimension ref="A7:B50"/>
  <sheetViews>
    <sheetView zoomScaleNormal="100" workbookViewId="0">
      <selection activeCell="B16" sqref="B16"/>
    </sheetView>
  </sheetViews>
  <sheetFormatPr defaultColWidth="8.7265625" defaultRowHeight="12" customHeight="1" x14ac:dyDescent="0.3"/>
  <cols>
    <col min="1" max="1" width="45.7265625" style="15" customWidth="1"/>
    <col min="2" max="2" width="42.7265625" style="15" customWidth="1"/>
    <col min="3" max="16384" width="8.7265625" style="15"/>
  </cols>
  <sheetData>
    <row r="7" spans="1:2" ht="12" customHeight="1" x14ac:dyDescent="0.3">
      <c r="A7" s="13" t="s">
        <v>120</v>
      </c>
      <c r="B7" s="14"/>
    </row>
    <row r="8" spans="1:2" ht="12" customHeight="1" x14ac:dyDescent="0.3">
      <c r="A8" s="13"/>
      <c r="B8" s="14"/>
    </row>
    <row r="9" spans="1:2" s="16" customFormat="1" ht="18" customHeight="1" x14ac:dyDescent="0.4">
      <c r="A9" s="73" t="s">
        <v>64</v>
      </c>
      <c r="B9" s="73"/>
    </row>
    <row r="10" spans="1:2" ht="12" customHeight="1" thickBot="1" x14ac:dyDescent="0.35">
      <c r="A10" s="17"/>
      <c r="B10" s="17"/>
    </row>
    <row r="11" spans="1:2" ht="12" customHeight="1" thickBot="1" x14ac:dyDescent="0.35">
      <c r="A11" s="74" t="s">
        <v>35</v>
      </c>
      <c r="B11" s="75"/>
    </row>
    <row r="12" spans="1:2" ht="12" customHeight="1" x14ac:dyDescent="0.3">
      <c r="A12" s="18" t="s">
        <v>1</v>
      </c>
      <c r="B12" s="19" t="s">
        <v>36</v>
      </c>
    </row>
    <row r="13" spans="1:2" ht="12" customHeight="1" x14ac:dyDescent="0.3">
      <c r="A13" s="20" t="s">
        <v>2</v>
      </c>
      <c r="B13" s="21" t="s">
        <v>37</v>
      </c>
    </row>
    <row r="14" spans="1:2" ht="12" customHeight="1" thickBot="1" x14ac:dyDescent="0.35">
      <c r="A14" s="22" t="s">
        <v>6</v>
      </c>
      <c r="B14" s="2">
        <v>59624928052</v>
      </c>
    </row>
    <row r="15" spans="1:2" ht="12" customHeight="1" thickBot="1" x14ac:dyDescent="0.35">
      <c r="A15" s="74" t="s">
        <v>4</v>
      </c>
      <c r="B15" s="75"/>
    </row>
    <row r="16" spans="1:2" ht="12" customHeight="1" x14ac:dyDescent="0.3">
      <c r="A16" s="18" t="s">
        <v>1</v>
      </c>
      <c r="B16" s="27"/>
    </row>
    <row r="17" spans="1:2" ht="12" customHeight="1" x14ac:dyDescent="0.3">
      <c r="A17" s="23" t="s">
        <v>2</v>
      </c>
      <c r="B17" s="28"/>
    </row>
    <row r="18" spans="1:2" ht="12" customHeight="1" x14ac:dyDescent="0.3">
      <c r="A18" s="23" t="s">
        <v>5</v>
      </c>
      <c r="B18" s="28"/>
    </row>
    <row r="19" spans="1:2" ht="12" customHeight="1" x14ac:dyDescent="0.3">
      <c r="A19" s="23" t="s">
        <v>6</v>
      </c>
      <c r="B19" s="28"/>
    </row>
    <row r="20" spans="1:2" ht="12" customHeight="1" x14ac:dyDescent="0.3">
      <c r="A20" s="23" t="s">
        <v>38</v>
      </c>
      <c r="B20" s="28"/>
    </row>
    <row r="21" spans="1:2" ht="12" customHeight="1" x14ac:dyDescent="0.3">
      <c r="A21" s="23" t="s">
        <v>7</v>
      </c>
      <c r="B21" s="28"/>
    </row>
    <row r="22" spans="1:2" ht="12" customHeight="1" x14ac:dyDescent="0.3">
      <c r="A22" s="23" t="s">
        <v>8</v>
      </c>
      <c r="B22" s="29"/>
    </row>
    <row r="23" spans="1:2" ht="12" customHeight="1" x14ac:dyDescent="0.3">
      <c r="A23" s="23" t="s">
        <v>3</v>
      </c>
      <c r="B23" s="28"/>
    </row>
    <row r="24" spans="1:2" ht="12" customHeight="1" x14ac:dyDescent="0.3">
      <c r="A24" s="23" t="s">
        <v>39</v>
      </c>
      <c r="B24" s="28"/>
    </row>
    <row r="25" spans="1:2" ht="12" customHeight="1" x14ac:dyDescent="0.3">
      <c r="A25" s="23" t="s">
        <v>9</v>
      </c>
      <c r="B25" s="28"/>
    </row>
    <row r="26" spans="1:2" ht="24" customHeight="1" thickBot="1" x14ac:dyDescent="0.35">
      <c r="A26" s="20" t="s">
        <v>91</v>
      </c>
      <c r="B26" s="30"/>
    </row>
    <row r="27" spans="1:2" ht="12" customHeight="1" thickBot="1" x14ac:dyDescent="0.35">
      <c r="A27" s="74" t="s">
        <v>10</v>
      </c>
      <c r="B27" s="75"/>
    </row>
    <row r="28" spans="1:2" ht="12" customHeight="1" x14ac:dyDescent="0.3">
      <c r="A28" s="18" t="s">
        <v>1</v>
      </c>
      <c r="B28" s="27"/>
    </row>
    <row r="29" spans="1:2" ht="12" customHeight="1" x14ac:dyDescent="0.3">
      <c r="A29" s="23" t="s">
        <v>2</v>
      </c>
      <c r="B29" s="28"/>
    </row>
    <row r="30" spans="1:2" ht="12" customHeight="1" x14ac:dyDescent="0.3">
      <c r="A30" s="23" t="s">
        <v>6</v>
      </c>
      <c r="B30" s="28"/>
    </row>
    <row r="31" spans="1:2" ht="12" customHeight="1" x14ac:dyDescent="0.3">
      <c r="A31" s="23" t="s">
        <v>38</v>
      </c>
      <c r="B31" s="28"/>
    </row>
    <row r="32" spans="1:2" ht="12" customHeight="1" x14ac:dyDescent="0.3">
      <c r="A32" s="23" t="s">
        <v>11</v>
      </c>
      <c r="B32" s="28"/>
    </row>
    <row r="33" spans="1:2" ht="12" customHeight="1" x14ac:dyDescent="0.3">
      <c r="A33" s="23" t="s">
        <v>12</v>
      </c>
      <c r="B33" s="28"/>
    </row>
    <row r="34" spans="1:2" ht="12" customHeight="1" x14ac:dyDescent="0.3">
      <c r="A34" s="23" t="s">
        <v>13</v>
      </c>
      <c r="B34" s="28"/>
    </row>
    <row r="35" spans="1:2" ht="12" customHeight="1" thickBot="1" x14ac:dyDescent="0.35">
      <c r="A35" s="23" t="s">
        <v>32</v>
      </c>
      <c r="B35" s="28"/>
    </row>
    <row r="36" spans="1:2" ht="12" customHeight="1" thickBot="1" x14ac:dyDescent="0.35">
      <c r="A36" s="74" t="s">
        <v>14</v>
      </c>
      <c r="B36" s="75"/>
    </row>
    <row r="37" spans="1:2" ht="12" customHeight="1" x14ac:dyDescent="0.3">
      <c r="A37" s="71" t="s">
        <v>11</v>
      </c>
      <c r="B37" s="19" t="s">
        <v>96</v>
      </c>
    </row>
    <row r="38" spans="1:2" ht="12" customHeight="1" x14ac:dyDescent="0.3">
      <c r="A38" s="72"/>
      <c r="B38" s="19" t="s">
        <v>95</v>
      </c>
    </row>
    <row r="39" spans="1:2" ht="12" customHeight="1" x14ac:dyDescent="0.3">
      <c r="A39" s="18" t="s">
        <v>40</v>
      </c>
      <c r="B39" s="19" t="s">
        <v>121</v>
      </c>
    </row>
    <row r="40" spans="1:2" ht="12" customHeight="1" x14ac:dyDescent="0.3">
      <c r="A40" s="23" t="s">
        <v>15</v>
      </c>
      <c r="B40" s="31"/>
    </row>
    <row r="41" spans="1:2" ht="12" customHeight="1" x14ac:dyDescent="0.3">
      <c r="A41" s="23" t="s">
        <v>16</v>
      </c>
      <c r="B41" s="28"/>
    </row>
    <row r="42" spans="1:2" ht="12" customHeight="1" x14ac:dyDescent="0.3">
      <c r="A42" s="23" t="s">
        <v>17</v>
      </c>
      <c r="B42" s="31"/>
    </row>
    <row r="43" spans="1:2" ht="12" customHeight="1" x14ac:dyDescent="0.3">
      <c r="A43" s="23" t="s">
        <v>18</v>
      </c>
      <c r="B43" s="28"/>
    </row>
    <row r="44" spans="1:2" ht="12" customHeight="1" x14ac:dyDescent="0.3">
      <c r="A44" s="23" t="s">
        <v>19</v>
      </c>
      <c r="B44" s="1">
        <f>SUM(B40+B42)</f>
        <v>0</v>
      </c>
    </row>
    <row r="45" spans="1:2" ht="12" customHeight="1" x14ac:dyDescent="0.3">
      <c r="A45" s="23" t="s">
        <v>20</v>
      </c>
      <c r="B45" s="28"/>
    </row>
    <row r="46" spans="1:2" ht="12" customHeight="1" x14ac:dyDescent="0.3">
      <c r="A46" s="23" t="s">
        <v>21</v>
      </c>
      <c r="B46" s="24" t="s">
        <v>33</v>
      </c>
    </row>
    <row r="47" spans="1:2" ht="12" customHeight="1" thickBot="1" x14ac:dyDescent="0.35">
      <c r="A47" s="22" t="s">
        <v>22</v>
      </c>
      <c r="B47" s="2" t="s">
        <v>122</v>
      </c>
    </row>
    <row r="48" spans="1:2" ht="12" customHeight="1" x14ac:dyDescent="0.3">
      <c r="A48" s="14"/>
      <c r="B48" s="14"/>
    </row>
    <row r="49" spans="1:2" ht="12" customHeight="1" x14ac:dyDescent="0.3">
      <c r="A49" s="25" t="s">
        <v>69</v>
      </c>
      <c r="B49" s="26" t="s">
        <v>70</v>
      </c>
    </row>
    <row r="50" spans="1:2" ht="12" customHeight="1" x14ac:dyDescent="0.3">
      <c r="A50" s="32"/>
      <c r="B50" s="33"/>
    </row>
  </sheetData>
  <sheetProtection algorithmName="SHA-512" hashValue="eG2yOQaAzoCLPwVkCPUhIkptQUM33NtFZsk29qyWrO9/+k8WFjWK4ZsXGxKjakiq7IlClLG5D9xis2y66f54og==" saltValue="XQua1IpjSXiGx4heJASQYQ==" spinCount="100000" sheet="1" objects="1" scenarios="1"/>
  <protectedRanges>
    <protectedRange sqref="B40:B43" name="Raspon5"/>
    <protectedRange sqref="B16:B26" name="Raspon1"/>
    <protectedRange sqref="B28:B35" name="Raspon2"/>
    <protectedRange sqref="B45" name="Raspon3"/>
    <protectedRange sqref="B45" name="Raspon4"/>
    <protectedRange sqref="B45" name="Raspon6"/>
  </protectedRanges>
  <mergeCells count="6">
    <mergeCell ref="A37:A38"/>
    <mergeCell ref="A9:B9"/>
    <mergeCell ref="A11:B11"/>
    <mergeCell ref="A15:B15"/>
    <mergeCell ref="A27:B27"/>
    <mergeCell ref="A36:B36"/>
  </mergeCells>
  <pageMargins left="0.70866141732283472" right="0.70866141732283472" top="0.74803149606299213" bottom="0.74803149606299213" header="0.31496062992125984" footer="0.31496062992125984"/>
  <pageSetup paperSize="9" scale="95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H29"/>
  <sheetViews>
    <sheetView zoomScaleNormal="100" workbookViewId="0">
      <selection activeCell="G14" sqref="G14"/>
    </sheetView>
  </sheetViews>
  <sheetFormatPr defaultColWidth="9.1796875" defaultRowHeight="12" customHeight="1" x14ac:dyDescent="0.35"/>
  <cols>
    <col min="1" max="1" width="4.7265625" style="42" customWidth="1"/>
    <col min="2" max="2" width="16.81640625" style="42" customWidth="1"/>
    <col min="3" max="3" width="17.7265625" style="42" customWidth="1"/>
    <col min="4" max="4" width="23.1796875" style="42" customWidth="1"/>
    <col min="5" max="5" width="14.7265625" style="42" customWidth="1"/>
    <col min="6" max="8" width="13.7265625" style="42" customWidth="1"/>
    <col min="9" max="16384" width="9.1796875" style="42"/>
  </cols>
  <sheetData>
    <row r="7" spans="1:8" s="35" customFormat="1" ht="12" customHeight="1" x14ac:dyDescent="0.35">
      <c r="A7" s="70" t="s">
        <v>123</v>
      </c>
      <c r="B7" s="70"/>
      <c r="C7" s="70"/>
      <c r="D7" s="34"/>
      <c r="E7" s="34"/>
      <c r="F7" s="34"/>
      <c r="G7" s="34"/>
      <c r="H7" s="34"/>
    </row>
    <row r="8" spans="1:8" s="35" customFormat="1" ht="12" customHeight="1" x14ac:dyDescent="0.35">
      <c r="A8" s="5"/>
      <c r="B8" s="5"/>
      <c r="C8" s="5"/>
      <c r="D8" s="34"/>
      <c r="E8" s="34"/>
      <c r="F8" s="34"/>
      <c r="G8" s="34"/>
      <c r="H8" s="34"/>
    </row>
    <row r="9" spans="1:8" s="35" customFormat="1" ht="18" customHeight="1" x14ac:dyDescent="0.35">
      <c r="A9" s="69" t="s">
        <v>23</v>
      </c>
      <c r="B9" s="69"/>
      <c r="C9" s="69"/>
      <c r="D9" s="69"/>
      <c r="E9" s="69"/>
      <c r="F9" s="69"/>
      <c r="G9" s="69"/>
      <c r="H9" s="69"/>
    </row>
    <row r="10" spans="1:8" s="35" customFormat="1" ht="12" customHeight="1" x14ac:dyDescent="0.35">
      <c r="A10" s="76" t="s">
        <v>124</v>
      </c>
      <c r="B10" s="76"/>
      <c r="C10" s="76"/>
      <c r="D10" s="76"/>
      <c r="E10" s="76"/>
      <c r="F10" s="76"/>
      <c r="G10" s="76"/>
      <c r="H10" s="76"/>
    </row>
    <row r="11" spans="1:8" s="35" customFormat="1" ht="12" customHeight="1" x14ac:dyDescent="0.35">
      <c r="A11" s="76" t="s">
        <v>98</v>
      </c>
      <c r="B11" s="76"/>
      <c r="C11" s="76"/>
      <c r="D11" s="76"/>
      <c r="E11" s="76"/>
      <c r="F11" s="76"/>
      <c r="G11" s="76"/>
      <c r="H11" s="76"/>
    </row>
    <row r="12" spans="1:8" s="35" customFormat="1" ht="12" customHeight="1" thickBot="1" x14ac:dyDescent="0.4">
      <c r="A12" s="34"/>
      <c r="B12" s="34"/>
      <c r="C12" s="34"/>
      <c r="D12" s="34"/>
      <c r="E12" s="34"/>
      <c r="F12" s="34"/>
      <c r="G12" s="34"/>
      <c r="H12" s="34"/>
    </row>
    <row r="13" spans="1:8" s="37" customFormat="1" ht="36" customHeight="1" thickBot="1" x14ac:dyDescent="0.4">
      <c r="A13" s="36" t="s">
        <v>30</v>
      </c>
      <c r="B13" s="77" t="s">
        <v>31</v>
      </c>
      <c r="C13" s="78"/>
      <c r="D13" s="79"/>
      <c r="E13" s="36" t="s">
        <v>26</v>
      </c>
      <c r="F13" s="36" t="s">
        <v>58</v>
      </c>
      <c r="G13" s="36" t="s">
        <v>24</v>
      </c>
      <c r="H13" s="36" t="s">
        <v>25</v>
      </c>
    </row>
    <row r="14" spans="1:8" ht="24" customHeight="1" x14ac:dyDescent="0.35">
      <c r="A14" s="38" t="s">
        <v>0</v>
      </c>
      <c r="B14" s="101" t="s">
        <v>87</v>
      </c>
      <c r="C14" s="101"/>
      <c r="D14" s="101"/>
      <c r="E14" s="39" t="s">
        <v>68</v>
      </c>
      <c r="F14" s="40">
        <v>1</v>
      </c>
      <c r="G14" s="54"/>
      <c r="H14" s="41">
        <f t="shared" ref="H14:H19" si="0">SUM(F14*G14)</f>
        <v>0</v>
      </c>
    </row>
    <row r="15" spans="1:8" s="37" customFormat="1" ht="36" customHeight="1" x14ac:dyDescent="0.35">
      <c r="A15" s="43" t="s">
        <v>46</v>
      </c>
      <c r="B15" s="108" t="s">
        <v>52</v>
      </c>
      <c r="C15" s="108"/>
      <c r="D15" s="108"/>
      <c r="E15" s="44" t="s">
        <v>68</v>
      </c>
      <c r="F15" s="45">
        <v>1</v>
      </c>
      <c r="G15" s="55"/>
      <c r="H15" s="46">
        <f t="shared" si="0"/>
        <v>0</v>
      </c>
    </row>
    <row r="16" spans="1:8" s="37" customFormat="1" ht="24" customHeight="1" x14ac:dyDescent="0.35">
      <c r="A16" s="43" t="s">
        <v>47</v>
      </c>
      <c r="B16" s="108" t="s">
        <v>57</v>
      </c>
      <c r="C16" s="108"/>
      <c r="D16" s="108"/>
      <c r="E16" s="44" t="s">
        <v>68</v>
      </c>
      <c r="F16" s="45">
        <v>1</v>
      </c>
      <c r="G16" s="55"/>
      <c r="H16" s="46">
        <f t="shared" si="0"/>
        <v>0</v>
      </c>
    </row>
    <row r="17" spans="1:8" ht="48" customHeight="1" x14ac:dyDescent="0.35">
      <c r="A17" s="43" t="s">
        <v>48</v>
      </c>
      <c r="B17" s="108" t="s">
        <v>53</v>
      </c>
      <c r="C17" s="108"/>
      <c r="D17" s="108"/>
      <c r="E17" s="44" t="s">
        <v>68</v>
      </c>
      <c r="F17" s="45">
        <v>1</v>
      </c>
      <c r="G17" s="55"/>
      <c r="H17" s="46">
        <f t="shared" si="0"/>
        <v>0</v>
      </c>
    </row>
    <row r="18" spans="1:8" ht="36" customHeight="1" x14ac:dyDescent="0.35">
      <c r="A18" s="43" t="s">
        <v>49</v>
      </c>
      <c r="B18" s="108" t="s">
        <v>88</v>
      </c>
      <c r="C18" s="108"/>
      <c r="D18" s="108"/>
      <c r="E18" s="44" t="s">
        <v>68</v>
      </c>
      <c r="F18" s="45">
        <v>1</v>
      </c>
      <c r="G18" s="55"/>
      <c r="H18" s="46">
        <f t="shared" si="0"/>
        <v>0</v>
      </c>
    </row>
    <row r="19" spans="1:8" ht="24" customHeight="1" thickBot="1" x14ac:dyDescent="0.4">
      <c r="A19" s="47" t="s">
        <v>50</v>
      </c>
      <c r="B19" s="109" t="s">
        <v>54</v>
      </c>
      <c r="C19" s="109"/>
      <c r="D19" s="109"/>
      <c r="E19" s="48" t="s">
        <v>68</v>
      </c>
      <c r="F19" s="49">
        <v>1</v>
      </c>
      <c r="G19" s="56"/>
      <c r="H19" s="50">
        <f t="shared" si="0"/>
        <v>0</v>
      </c>
    </row>
    <row r="20" spans="1:8" ht="12" customHeight="1" x14ac:dyDescent="0.35">
      <c r="A20" s="105" t="s">
        <v>41</v>
      </c>
      <c r="B20" s="106"/>
      <c r="C20" s="106"/>
      <c r="D20" s="106"/>
      <c r="E20" s="106"/>
      <c r="F20" s="106"/>
      <c r="G20" s="107"/>
      <c r="H20" s="51">
        <f>SUM(H14:H19)</f>
        <v>0</v>
      </c>
    </row>
    <row r="21" spans="1:8" ht="12" customHeight="1" x14ac:dyDescent="0.35">
      <c r="A21" s="82" t="s">
        <v>42</v>
      </c>
      <c r="B21" s="83"/>
      <c r="C21" s="83"/>
      <c r="D21" s="83"/>
      <c r="E21" s="83"/>
      <c r="F21" s="83"/>
      <c r="G21" s="84"/>
      <c r="H21" s="57"/>
    </row>
    <row r="22" spans="1:8" ht="12" customHeight="1" thickBot="1" x14ac:dyDescent="0.4">
      <c r="A22" s="102" t="s">
        <v>43</v>
      </c>
      <c r="B22" s="103"/>
      <c r="C22" s="103"/>
      <c r="D22" s="103"/>
      <c r="E22" s="103"/>
      <c r="F22" s="103"/>
      <c r="G22" s="104"/>
      <c r="H22" s="52">
        <f>SUM(H20:H21)</f>
        <v>0</v>
      </c>
    </row>
    <row r="23" spans="1:8" ht="12" customHeight="1" x14ac:dyDescent="0.35">
      <c r="A23" s="85" t="s">
        <v>55</v>
      </c>
      <c r="B23" s="86"/>
      <c r="C23" s="87" t="s">
        <v>125</v>
      </c>
      <c r="D23" s="87"/>
      <c r="E23" s="87"/>
      <c r="F23" s="87"/>
      <c r="G23" s="87"/>
      <c r="H23" s="88"/>
    </row>
    <row r="24" spans="1:8" ht="12" customHeight="1" x14ac:dyDescent="0.35">
      <c r="A24" s="89" t="s">
        <v>56</v>
      </c>
      <c r="B24" s="90"/>
      <c r="C24" s="91" t="s">
        <v>100</v>
      </c>
      <c r="D24" s="91"/>
      <c r="E24" s="91"/>
      <c r="F24" s="91"/>
      <c r="G24" s="91"/>
      <c r="H24" s="92"/>
    </row>
    <row r="25" spans="1:8" ht="12" customHeight="1" x14ac:dyDescent="0.35">
      <c r="A25" s="89" t="s">
        <v>60</v>
      </c>
      <c r="B25" s="90"/>
      <c r="C25" s="93" t="s">
        <v>61</v>
      </c>
      <c r="D25" s="93"/>
      <c r="E25" s="93"/>
      <c r="F25" s="93"/>
      <c r="G25" s="93"/>
      <c r="H25" s="94"/>
    </row>
    <row r="26" spans="1:8" ht="12" customHeight="1" thickBot="1" x14ac:dyDescent="0.4">
      <c r="A26" s="96"/>
      <c r="B26" s="97"/>
      <c r="C26" s="98" t="s">
        <v>89</v>
      </c>
      <c r="D26" s="98"/>
      <c r="E26" s="98"/>
      <c r="F26" s="98"/>
      <c r="G26" s="98"/>
      <c r="H26" s="99"/>
    </row>
    <row r="27" spans="1:8" s="35" customFormat="1" ht="12" customHeight="1" x14ac:dyDescent="0.35">
      <c r="A27" s="34"/>
      <c r="B27" s="34"/>
      <c r="C27" s="34"/>
      <c r="D27" s="34"/>
      <c r="E27" s="34"/>
      <c r="F27" s="34"/>
      <c r="G27" s="34"/>
      <c r="H27" s="34"/>
    </row>
    <row r="28" spans="1:8" s="53" customFormat="1" ht="12" customHeight="1" x14ac:dyDescent="0.35">
      <c r="A28" s="95" t="s">
        <v>69</v>
      </c>
      <c r="B28" s="95"/>
      <c r="C28" s="95"/>
      <c r="E28" s="100" t="s">
        <v>70</v>
      </c>
      <c r="F28" s="100"/>
      <c r="G28" s="100"/>
      <c r="H28" s="100"/>
    </row>
    <row r="29" spans="1:8" s="53" customFormat="1" ht="12" customHeight="1" x14ac:dyDescent="0.35">
      <c r="A29" s="80"/>
      <c r="B29" s="80"/>
      <c r="C29" s="80"/>
      <c r="F29" s="81"/>
      <c r="G29" s="81"/>
      <c r="H29" s="81"/>
    </row>
  </sheetData>
  <sheetProtection algorithmName="SHA-512" hashValue="heWp/JDxaSi7FlTOS9RJ0VRLMN7QNGNZ3Gu/URoNM8Z/GbPWUMQDGdtcHiX+M1muv1CH7uAJ6jmPpEAhZFiXLg==" saltValue="92meBPhiMEMrSg7WSfvZRQ==" spinCount="100000" sheet="1" objects="1" scenarios="1"/>
  <protectedRanges>
    <protectedRange sqref="G20:G24" name="Raspon4_3"/>
    <protectedRange sqref="G15:G16" name="Raspon4_1_1_1"/>
    <protectedRange sqref="G14 G17:G19" name="Raspon4_2_1"/>
    <protectedRange sqref="G25:G26" name="Raspon4_3_1"/>
  </protectedRanges>
  <mergeCells count="25">
    <mergeCell ref="B14:D14"/>
    <mergeCell ref="A22:G22"/>
    <mergeCell ref="A20:G20"/>
    <mergeCell ref="B15:D15"/>
    <mergeCell ref="B16:D16"/>
    <mergeCell ref="B17:D17"/>
    <mergeCell ref="B18:D18"/>
    <mergeCell ref="B19:D19"/>
    <mergeCell ref="A29:C29"/>
    <mergeCell ref="F29:H29"/>
    <mergeCell ref="A21:G21"/>
    <mergeCell ref="A23:B23"/>
    <mergeCell ref="C23:H23"/>
    <mergeCell ref="A24:B24"/>
    <mergeCell ref="C24:H24"/>
    <mergeCell ref="C25:H25"/>
    <mergeCell ref="A28:C28"/>
    <mergeCell ref="A25:B26"/>
    <mergeCell ref="C26:H26"/>
    <mergeCell ref="E28:H28"/>
    <mergeCell ref="A11:H11"/>
    <mergeCell ref="A7:C7"/>
    <mergeCell ref="B13:D13"/>
    <mergeCell ref="A9:H9"/>
    <mergeCell ref="A10:H10"/>
  </mergeCells>
  <pageMargins left="0.70866141732283472" right="0.70866141732283472" top="0.74803149606299213" bottom="0.74803149606299213" header="0.31496062992125984" footer="0.31496062992125984"/>
  <pageSetup paperSize="9" scale="70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D6497-9761-4820-B605-8F805A13FE4F}">
  <dimension ref="A2:B57"/>
  <sheetViews>
    <sheetView zoomScaleNormal="100" workbookViewId="0">
      <selection activeCell="B16" sqref="B16"/>
    </sheetView>
  </sheetViews>
  <sheetFormatPr defaultColWidth="8.7265625" defaultRowHeight="12" x14ac:dyDescent="0.3"/>
  <cols>
    <col min="1" max="1" width="45.7265625" style="15" customWidth="1"/>
    <col min="2" max="2" width="42.7265625" style="15" customWidth="1"/>
    <col min="3" max="16384" width="8.7265625" style="15"/>
  </cols>
  <sheetData>
    <row r="2" spans="1:2" ht="12" customHeight="1" x14ac:dyDescent="0.3"/>
    <row r="3" spans="1:2" ht="12" customHeight="1" x14ac:dyDescent="0.3"/>
    <row r="4" spans="1:2" ht="12" customHeight="1" x14ac:dyDescent="0.3"/>
    <row r="5" spans="1:2" ht="12" customHeight="1" x14ac:dyDescent="0.3"/>
    <row r="6" spans="1:2" ht="12" customHeight="1" x14ac:dyDescent="0.3"/>
    <row r="7" spans="1:2" ht="12" customHeight="1" x14ac:dyDescent="0.3">
      <c r="A7" s="13" t="s">
        <v>126</v>
      </c>
      <c r="B7" s="14"/>
    </row>
    <row r="8" spans="1:2" ht="12" customHeight="1" x14ac:dyDescent="0.3">
      <c r="A8" s="13"/>
      <c r="B8" s="14"/>
    </row>
    <row r="9" spans="1:2" s="16" customFormat="1" ht="18" customHeight="1" x14ac:dyDescent="0.4">
      <c r="A9" s="73" t="s">
        <v>64</v>
      </c>
      <c r="B9" s="73"/>
    </row>
    <row r="10" spans="1:2" ht="12" customHeight="1" thickBot="1" x14ac:dyDescent="0.35">
      <c r="A10" s="17"/>
      <c r="B10" s="17"/>
    </row>
    <row r="11" spans="1:2" ht="12" customHeight="1" thickBot="1" x14ac:dyDescent="0.35">
      <c r="A11" s="74" t="s">
        <v>35</v>
      </c>
      <c r="B11" s="75"/>
    </row>
    <row r="12" spans="1:2" ht="12" customHeight="1" x14ac:dyDescent="0.3">
      <c r="A12" s="18" t="s">
        <v>1</v>
      </c>
      <c r="B12" s="19" t="s">
        <v>36</v>
      </c>
    </row>
    <row r="13" spans="1:2" ht="12" customHeight="1" x14ac:dyDescent="0.3">
      <c r="A13" s="20" t="s">
        <v>2</v>
      </c>
      <c r="B13" s="21" t="s">
        <v>37</v>
      </c>
    </row>
    <row r="14" spans="1:2" ht="12" customHeight="1" thickBot="1" x14ac:dyDescent="0.35">
      <c r="A14" s="22" t="s">
        <v>6</v>
      </c>
      <c r="B14" s="2">
        <v>59624928052</v>
      </c>
    </row>
    <row r="15" spans="1:2" ht="12" customHeight="1" thickBot="1" x14ac:dyDescent="0.35">
      <c r="A15" s="74" t="s">
        <v>4</v>
      </c>
      <c r="B15" s="75"/>
    </row>
    <row r="16" spans="1:2" ht="12" customHeight="1" x14ac:dyDescent="0.3">
      <c r="A16" s="18" t="s">
        <v>1</v>
      </c>
      <c r="B16" s="27"/>
    </row>
    <row r="17" spans="1:2" ht="12" customHeight="1" x14ac:dyDescent="0.3">
      <c r="A17" s="23" t="s">
        <v>2</v>
      </c>
      <c r="B17" s="28"/>
    </row>
    <row r="18" spans="1:2" ht="12" customHeight="1" x14ac:dyDescent="0.3">
      <c r="A18" s="23" t="s">
        <v>5</v>
      </c>
      <c r="B18" s="28"/>
    </row>
    <row r="19" spans="1:2" ht="12" customHeight="1" x14ac:dyDescent="0.3">
      <c r="A19" s="23" t="s">
        <v>6</v>
      </c>
      <c r="B19" s="28"/>
    </row>
    <row r="20" spans="1:2" ht="12" customHeight="1" x14ac:dyDescent="0.3">
      <c r="A20" s="23" t="s">
        <v>38</v>
      </c>
      <c r="B20" s="28"/>
    </row>
    <row r="21" spans="1:2" ht="12" customHeight="1" x14ac:dyDescent="0.3">
      <c r="A21" s="23" t="s">
        <v>7</v>
      </c>
      <c r="B21" s="28"/>
    </row>
    <row r="22" spans="1:2" ht="12" customHeight="1" x14ac:dyDescent="0.3">
      <c r="A22" s="23" t="s">
        <v>8</v>
      </c>
      <c r="B22" s="29"/>
    </row>
    <row r="23" spans="1:2" ht="12" customHeight="1" x14ac:dyDescent="0.3">
      <c r="A23" s="23" t="s">
        <v>3</v>
      </c>
      <c r="B23" s="28"/>
    </row>
    <row r="24" spans="1:2" ht="12" customHeight="1" x14ac:dyDescent="0.3">
      <c r="A24" s="23" t="s">
        <v>39</v>
      </c>
      <c r="B24" s="28"/>
    </row>
    <row r="25" spans="1:2" ht="12" customHeight="1" x14ac:dyDescent="0.3">
      <c r="A25" s="23" t="s">
        <v>9</v>
      </c>
      <c r="B25" s="28"/>
    </row>
    <row r="26" spans="1:2" ht="24" customHeight="1" thickBot="1" x14ac:dyDescent="0.35">
      <c r="A26" s="20" t="s">
        <v>91</v>
      </c>
      <c r="B26" s="30"/>
    </row>
    <row r="27" spans="1:2" ht="12" customHeight="1" thickBot="1" x14ac:dyDescent="0.35">
      <c r="A27" s="74" t="s">
        <v>10</v>
      </c>
      <c r="B27" s="75"/>
    </row>
    <row r="28" spans="1:2" ht="12" customHeight="1" x14ac:dyDescent="0.3">
      <c r="A28" s="18" t="s">
        <v>1</v>
      </c>
      <c r="B28" s="27"/>
    </row>
    <row r="29" spans="1:2" ht="12" customHeight="1" x14ac:dyDescent="0.3">
      <c r="A29" s="23" t="s">
        <v>2</v>
      </c>
      <c r="B29" s="28"/>
    </row>
    <row r="30" spans="1:2" ht="12" customHeight="1" x14ac:dyDescent="0.3">
      <c r="A30" s="23" t="s">
        <v>6</v>
      </c>
      <c r="B30" s="28"/>
    </row>
    <row r="31" spans="1:2" ht="12" customHeight="1" x14ac:dyDescent="0.3">
      <c r="A31" s="23" t="s">
        <v>38</v>
      </c>
      <c r="B31" s="28"/>
    </row>
    <row r="32" spans="1:2" ht="12" customHeight="1" x14ac:dyDescent="0.3">
      <c r="A32" s="23" t="s">
        <v>11</v>
      </c>
      <c r="B32" s="28"/>
    </row>
    <row r="33" spans="1:2" ht="12" customHeight="1" x14ac:dyDescent="0.3">
      <c r="A33" s="23" t="s">
        <v>12</v>
      </c>
      <c r="B33" s="28"/>
    </row>
    <row r="34" spans="1:2" ht="12" customHeight="1" x14ac:dyDescent="0.3">
      <c r="A34" s="23" t="s">
        <v>13</v>
      </c>
      <c r="B34" s="28"/>
    </row>
    <row r="35" spans="1:2" ht="12" customHeight="1" thickBot="1" x14ac:dyDescent="0.35">
      <c r="A35" s="23" t="s">
        <v>32</v>
      </c>
      <c r="B35" s="28"/>
    </row>
    <row r="36" spans="1:2" ht="12" customHeight="1" thickBot="1" x14ac:dyDescent="0.35">
      <c r="A36" s="74" t="s">
        <v>14</v>
      </c>
      <c r="B36" s="75"/>
    </row>
    <row r="37" spans="1:2" ht="12" customHeight="1" x14ac:dyDescent="0.3">
      <c r="A37" s="71" t="s">
        <v>11</v>
      </c>
      <c r="B37" s="19" t="s">
        <v>96</v>
      </c>
    </row>
    <row r="38" spans="1:2" ht="12" customHeight="1" x14ac:dyDescent="0.3">
      <c r="A38" s="72"/>
      <c r="B38" s="19" t="s">
        <v>97</v>
      </c>
    </row>
    <row r="39" spans="1:2" ht="12" customHeight="1" x14ac:dyDescent="0.3">
      <c r="A39" s="18" t="s">
        <v>40</v>
      </c>
      <c r="B39" s="19" t="s">
        <v>121</v>
      </c>
    </row>
    <row r="40" spans="1:2" ht="12" customHeight="1" x14ac:dyDescent="0.3">
      <c r="A40" s="23" t="s">
        <v>15</v>
      </c>
      <c r="B40" s="31"/>
    </row>
    <row r="41" spans="1:2" ht="12" customHeight="1" x14ac:dyDescent="0.3">
      <c r="A41" s="23" t="s">
        <v>16</v>
      </c>
      <c r="B41" s="28"/>
    </row>
    <row r="42" spans="1:2" ht="12" customHeight="1" x14ac:dyDescent="0.3">
      <c r="A42" s="23" t="s">
        <v>17</v>
      </c>
      <c r="B42" s="31"/>
    </row>
    <row r="43" spans="1:2" ht="12" customHeight="1" x14ac:dyDescent="0.3">
      <c r="A43" s="23" t="s">
        <v>18</v>
      </c>
      <c r="B43" s="28"/>
    </row>
    <row r="44" spans="1:2" ht="12" customHeight="1" x14ac:dyDescent="0.3">
      <c r="A44" s="23" t="s">
        <v>19</v>
      </c>
      <c r="B44" s="1">
        <f>SUM(B40+B42)</f>
        <v>0</v>
      </c>
    </row>
    <row r="45" spans="1:2" ht="12" customHeight="1" x14ac:dyDescent="0.3">
      <c r="A45" s="23" t="s">
        <v>20</v>
      </c>
      <c r="B45" s="28"/>
    </row>
    <row r="46" spans="1:2" ht="12" customHeight="1" x14ac:dyDescent="0.3">
      <c r="A46" s="23" t="s">
        <v>21</v>
      </c>
      <c r="B46" s="24" t="s">
        <v>33</v>
      </c>
    </row>
    <row r="47" spans="1:2" ht="12" customHeight="1" thickBot="1" x14ac:dyDescent="0.35">
      <c r="A47" s="22" t="s">
        <v>22</v>
      </c>
      <c r="B47" s="2" t="s">
        <v>122</v>
      </c>
    </row>
    <row r="48" spans="1:2" ht="12" customHeight="1" x14ac:dyDescent="0.3">
      <c r="A48" s="14"/>
      <c r="B48" s="14"/>
    </row>
    <row r="49" spans="1:2" ht="12" customHeight="1" x14ac:dyDescent="0.3">
      <c r="A49" s="25" t="s">
        <v>69</v>
      </c>
      <c r="B49" s="26" t="s">
        <v>70</v>
      </c>
    </row>
    <row r="50" spans="1:2" ht="12" customHeight="1" x14ac:dyDescent="0.3">
      <c r="A50" s="32"/>
      <c r="B50" s="33"/>
    </row>
    <row r="51" spans="1:2" ht="12" customHeight="1" x14ac:dyDescent="0.3">
      <c r="A51" s="25"/>
    </row>
    <row r="52" spans="1:2" ht="12" customHeight="1" x14ac:dyDescent="0.3">
      <c r="A52" s="25"/>
    </row>
    <row r="53" spans="1:2" ht="12" customHeight="1" x14ac:dyDescent="0.3"/>
    <row r="54" spans="1:2" ht="12" customHeight="1" x14ac:dyDescent="0.3"/>
    <row r="55" spans="1:2" ht="12" customHeight="1" x14ac:dyDescent="0.3"/>
    <row r="56" spans="1:2" ht="12" customHeight="1" x14ac:dyDescent="0.3"/>
    <row r="57" spans="1:2" ht="12" customHeight="1" x14ac:dyDescent="0.3"/>
  </sheetData>
  <sheetProtection algorithmName="SHA-512" hashValue="Bg9z99/nQ86clVKEosBi82U4g1qz1GlzNS6s+8A8ecVmM16mBZ2PBF1yyclIKWl4uCYoWR48YR8cxqEL9lbgIQ==" saltValue="OYmm12LS4RpYuOiADcv6qw==" spinCount="100000" sheet="1" objects="1" scenarios="1"/>
  <protectedRanges>
    <protectedRange sqref="B40:B43" name="Raspon5"/>
    <protectedRange sqref="B16:B26" name="Raspon1"/>
    <protectedRange sqref="B28:B35" name="Raspon2"/>
    <protectedRange sqref="B45" name="Raspon3"/>
    <protectedRange sqref="B45" name="Raspon4"/>
    <protectedRange sqref="B45" name="Raspon6"/>
  </protectedRanges>
  <mergeCells count="6">
    <mergeCell ref="A37:A38"/>
    <mergeCell ref="A9:B9"/>
    <mergeCell ref="A11:B11"/>
    <mergeCell ref="A15:B15"/>
    <mergeCell ref="A27:B27"/>
    <mergeCell ref="A36:B36"/>
  </mergeCells>
  <pageMargins left="0.70866141732283472" right="0.70866141732283472" top="0.74803149606299213" bottom="0.74803149606299213" header="0.31496062992125984" footer="0.31496062992125984"/>
  <pageSetup paperSize="9" scale="95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E239B-6E20-4204-97FA-129B56B5D318}">
  <dimension ref="A7:H34"/>
  <sheetViews>
    <sheetView zoomScaleNormal="100" workbookViewId="0">
      <selection activeCell="G14" sqref="G14"/>
    </sheetView>
  </sheetViews>
  <sheetFormatPr defaultColWidth="9.1796875" defaultRowHeight="12" customHeight="1" x14ac:dyDescent="0.35"/>
  <cols>
    <col min="1" max="1" width="4.7265625" style="42" customWidth="1"/>
    <col min="2" max="2" width="16.81640625" style="42" customWidth="1"/>
    <col min="3" max="3" width="17.7265625" style="42" customWidth="1"/>
    <col min="4" max="4" width="23.1796875" style="42" customWidth="1"/>
    <col min="5" max="5" width="14.7265625" style="42" customWidth="1"/>
    <col min="6" max="8" width="13.7265625" style="42" customWidth="1"/>
    <col min="9" max="16384" width="9.1796875" style="42"/>
  </cols>
  <sheetData>
    <row r="7" spans="1:8" s="35" customFormat="1" ht="12" customHeight="1" x14ac:dyDescent="0.35">
      <c r="A7" s="70" t="s">
        <v>127</v>
      </c>
      <c r="B7" s="70"/>
      <c r="C7" s="70"/>
      <c r="D7" s="34"/>
      <c r="E7" s="34"/>
      <c r="F7" s="34"/>
      <c r="G7" s="34"/>
      <c r="H7" s="34"/>
    </row>
    <row r="8" spans="1:8" s="35" customFormat="1" ht="12" customHeight="1" x14ac:dyDescent="0.35">
      <c r="A8" s="5"/>
      <c r="B8" s="5"/>
      <c r="C8" s="5"/>
      <c r="D8" s="34"/>
      <c r="E8" s="34"/>
      <c r="F8" s="34"/>
      <c r="G8" s="34"/>
      <c r="H8" s="34"/>
    </row>
    <row r="9" spans="1:8" s="35" customFormat="1" ht="18" customHeight="1" x14ac:dyDescent="0.35">
      <c r="A9" s="69" t="s">
        <v>23</v>
      </c>
      <c r="B9" s="69"/>
      <c r="C9" s="69"/>
      <c r="D9" s="69"/>
      <c r="E9" s="69"/>
      <c r="F9" s="69"/>
      <c r="G9" s="69"/>
      <c r="H9" s="69"/>
    </row>
    <row r="10" spans="1:8" s="35" customFormat="1" ht="12" customHeight="1" x14ac:dyDescent="0.35">
      <c r="A10" s="76" t="s">
        <v>124</v>
      </c>
      <c r="B10" s="76"/>
      <c r="C10" s="76"/>
      <c r="D10" s="76"/>
      <c r="E10" s="76"/>
      <c r="F10" s="76"/>
      <c r="G10" s="76"/>
      <c r="H10" s="76"/>
    </row>
    <row r="11" spans="1:8" s="35" customFormat="1" ht="12" customHeight="1" x14ac:dyDescent="0.35">
      <c r="A11" s="76" t="s">
        <v>99</v>
      </c>
      <c r="B11" s="76"/>
      <c r="C11" s="76"/>
      <c r="D11" s="76"/>
      <c r="E11" s="76"/>
      <c r="F11" s="76"/>
      <c r="G11" s="76"/>
      <c r="H11" s="76"/>
    </row>
    <row r="12" spans="1:8" s="35" customFormat="1" ht="12" customHeight="1" thickBot="1" x14ac:dyDescent="0.4">
      <c r="A12" s="34"/>
      <c r="B12" s="34"/>
      <c r="C12" s="34"/>
      <c r="D12" s="34"/>
      <c r="E12" s="34"/>
      <c r="F12" s="34"/>
      <c r="G12" s="34"/>
      <c r="H12" s="34"/>
    </row>
    <row r="13" spans="1:8" s="37" customFormat="1" ht="36" customHeight="1" thickBot="1" x14ac:dyDescent="0.4">
      <c r="A13" s="36" t="s">
        <v>30</v>
      </c>
      <c r="B13" s="77" t="s">
        <v>31</v>
      </c>
      <c r="C13" s="78"/>
      <c r="D13" s="79"/>
      <c r="E13" s="36" t="s">
        <v>26</v>
      </c>
      <c r="F13" s="36" t="s">
        <v>58</v>
      </c>
      <c r="G13" s="36" t="s">
        <v>24</v>
      </c>
      <c r="H13" s="36" t="s">
        <v>25</v>
      </c>
    </row>
    <row r="14" spans="1:8" ht="24" customHeight="1" x14ac:dyDescent="0.35">
      <c r="A14" s="38" t="s">
        <v>0</v>
      </c>
      <c r="B14" s="122" t="s">
        <v>75</v>
      </c>
      <c r="C14" s="123"/>
      <c r="D14" s="124"/>
      <c r="E14" s="39" t="s">
        <v>68</v>
      </c>
      <c r="F14" s="40">
        <v>1</v>
      </c>
      <c r="G14" s="54"/>
      <c r="H14" s="41">
        <f t="shared" ref="H14:H19" si="0">SUM(F14*G14)</f>
        <v>0</v>
      </c>
    </row>
    <row r="15" spans="1:8" s="37" customFormat="1" ht="24" customHeight="1" x14ac:dyDescent="0.35">
      <c r="A15" s="43" t="s">
        <v>46</v>
      </c>
      <c r="B15" s="128" t="s">
        <v>76</v>
      </c>
      <c r="C15" s="129"/>
      <c r="D15" s="130"/>
      <c r="E15" s="44" t="s">
        <v>68</v>
      </c>
      <c r="F15" s="45">
        <v>1</v>
      </c>
      <c r="G15" s="55"/>
      <c r="H15" s="46">
        <f t="shared" si="0"/>
        <v>0</v>
      </c>
    </row>
    <row r="16" spans="1:8" s="37" customFormat="1" ht="24" customHeight="1" x14ac:dyDescent="0.35">
      <c r="A16" s="43" t="s">
        <v>47</v>
      </c>
      <c r="B16" s="128" t="s">
        <v>77</v>
      </c>
      <c r="C16" s="129"/>
      <c r="D16" s="130"/>
      <c r="E16" s="44" t="s">
        <v>68</v>
      </c>
      <c r="F16" s="45">
        <v>1</v>
      </c>
      <c r="G16" s="55"/>
      <c r="H16" s="46">
        <f t="shared" si="0"/>
        <v>0</v>
      </c>
    </row>
    <row r="17" spans="1:8" ht="24" customHeight="1" x14ac:dyDescent="0.35">
      <c r="A17" s="43" t="s">
        <v>48</v>
      </c>
      <c r="B17" s="128" t="s">
        <v>78</v>
      </c>
      <c r="C17" s="129"/>
      <c r="D17" s="130"/>
      <c r="E17" s="44" t="s">
        <v>68</v>
      </c>
      <c r="F17" s="45">
        <v>1</v>
      </c>
      <c r="G17" s="55"/>
      <c r="H17" s="46">
        <f t="shared" si="0"/>
        <v>0</v>
      </c>
    </row>
    <row r="18" spans="1:8" ht="24" customHeight="1" x14ac:dyDescent="0.35">
      <c r="A18" s="43" t="s">
        <v>49</v>
      </c>
      <c r="B18" s="128" t="s">
        <v>79</v>
      </c>
      <c r="C18" s="129"/>
      <c r="D18" s="130"/>
      <c r="E18" s="44" t="s">
        <v>68</v>
      </c>
      <c r="F18" s="45">
        <v>1</v>
      </c>
      <c r="G18" s="55"/>
      <c r="H18" s="46">
        <f t="shared" si="0"/>
        <v>0</v>
      </c>
    </row>
    <row r="19" spans="1:8" ht="24" customHeight="1" x14ac:dyDescent="0.35">
      <c r="A19" s="58" t="s">
        <v>50</v>
      </c>
      <c r="B19" s="128" t="s">
        <v>80</v>
      </c>
      <c r="C19" s="129"/>
      <c r="D19" s="130"/>
      <c r="E19" s="59" t="s">
        <v>68</v>
      </c>
      <c r="F19" s="60">
        <v>1</v>
      </c>
      <c r="G19" s="63"/>
      <c r="H19" s="61">
        <f t="shared" si="0"/>
        <v>0</v>
      </c>
    </row>
    <row r="20" spans="1:8" ht="12" customHeight="1" x14ac:dyDescent="0.35">
      <c r="A20" s="43" t="s">
        <v>51</v>
      </c>
      <c r="B20" s="128" t="s">
        <v>81</v>
      </c>
      <c r="C20" s="129"/>
      <c r="D20" s="130"/>
      <c r="E20" s="44" t="s">
        <v>68</v>
      </c>
      <c r="F20" s="45">
        <v>1</v>
      </c>
      <c r="G20" s="55"/>
      <c r="H20" s="46">
        <f t="shared" ref="H20:H23" si="1">SUM(F20*G20)</f>
        <v>0</v>
      </c>
    </row>
    <row r="21" spans="1:8" s="37" customFormat="1" ht="12" customHeight="1" x14ac:dyDescent="0.35">
      <c r="A21" s="43" t="s">
        <v>72</v>
      </c>
      <c r="B21" s="128" t="s">
        <v>59</v>
      </c>
      <c r="C21" s="129"/>
      <c r="D21" s="130"/>
      <c r="E21" s="44" t="s">
        <v>68</v>
      </c>
      <c r="F21" s="45">
        <v>1</v>
      </c>
      <c r="G21" s="55"/>
      <c r="H21" s="46">
        <f t="shared" si="1"/>
        <v>0</v>
      </c>
    </row>
    <row r="22" spans="1:8" s="37" customFormat="1" ht="12" customHeight="1" x14ac:dyDescent="0.35">
      <c r="A22" s="43" t="s">
        <v>73</v>
      </c>
      <c r="B22" s="128" t="s">
        <v>83</v>
      </c>
      <c r="C22" s="129"/>
      <c r="D22" s="130"/>
      <c r="E22" s="44" t="s">
        <v>68</v>
      </c>
      <c r="F22" s="45">
        <v>2</v>
      </c>
      <c r="G22" s="55"/>
      <c r="H22" s="46">
        <f t="shared" si="1"/>
        <v>0</v>
      </c>
    </row>
    <row r="23" spans="1:8" ht="24" customHeight="1" thickBot="1" x14ac:dyDescent="0.4">
      <c r="A23" s="58" t="s">
        <v>74</v>
      </c>
      <c r="B23" s="131" t="s">
        <v>82</v>
      </c>
      <c r="C23" s="132"/>
      <c r="D23" s="133"/>
      <c r="E23" s="59" t="s">
        <v>68</v>
      </c>
      <c r="F23" s="60">
        <v>2</v>
      </c>
      <c r="G23" s="63"/>
      <c r="H23" s="61">
        <f t="shared" si="1"/>
        <v>0</v>
      </c>
    </row>
    <row r="24" spans="1:8" ht="12" customHeight="1" x14ac:dyDescent="0.35">
      <c r="A24" s="125" t="s">
        <v>41</v>
      </c>
      <c r="B24" s="126"/>
      <c r="C24" s="126"/>
      <c r="D24" s="126"/>
      <c r="E24" s="126"/>
      <c r="F24" s="126"/>
      <c r="G24" s="127"/>
      <c r="H24" s="51">
        <f>SUM(H14:H23)</f>
        <v>0</v>
      </c>
    </row>
    <row r="25" spans="1:8" ht="12" customHeight="1" x14ac:dyDescent="0.35">
      <c r="A25" s="82" t="s">
        <v>42</v>
      </c>
      <c r="B25" s="83"/>
      <c r="C25" s="83"/>
      <c r="D25" s="83"/>
      <c r="E25" s="83"/>
      <c r="F25" s="83"/>
      <c r="G25" s="84"/>
      <c r="H25" s="57"/>
    </row>
    <row r="26" spans="1:8" ht="12" customHeight="1" thickBot="1" x14ac:dyDescent="0.4">
      <c r="A26" s="119" t="s">
        <v>43</v>
      </c>
      <c r="B26" s="120"/>
      <c r="C26" s="120"/>
      <c r="D26" s="120"/>
      <c r="E26" s="120"/>
      <c r="F26" s="120"/>
      <c r="G26" s="121"/>
      <c r="H26" s="62">
        <f>SUM(H24:H25)</f>
        <v>0</v>
      </c>
    </row>
    <row r="27" spans="1:8" ht="12" customHeight="1" x14ac:dyDescent="0.35">
      <c r="A27" s="85" t="s">
        <v>55</v>
      </c>
      <c r="B27" s="86"/>
      <c r="C27" s="87" t="s">
        <v>125</v>
      </c>
      <c r="D27" s="87"/>
      <c r="E27" s="87"/>
      <c r="F27" s="87"/>
      <c r="G27" s="87"/>
      <c r="H27" s="88"/>
    </row>
    <row r="28" spans="1:8" ht="12" customHeight="1" x14ac:dyDescent="0.35">
      <c r="A28" s="89" t="s">
        <v>56</v>
      </c>
      <c r="B28" s="90"/>
      <c r="C28" s="91" t="s">
        <v>100</v>
      </c>
      <c r="D28" s="91"/>
      <c r="E28" s="91"/>
      <c r="F28" s="91"/>
      <c r="G28" s="91"/>
      <c r="H28" s="92"/>
    </row>
    <row r="29" spans="1:8" ht="12" customHeight="1" x14ac:dyDescent="0.35">
      <c r="A29" s="110" t="s">
        <v>60</v>
      </c>
      <c r="B29" s="111"/>
      <c r="C29" s="116" t="s">
        <v>71</v>
      </c>
      <c r="D29" s="117"/>
      <c r="E29" s="117"/>
      <c r="F29" s="117"/>
      <c r="G29" s="117"/>
      <c r="H29" s="118"/>
    </row>
    <row r="30" spans="1:8" ht="24" customHeight="1" x14ac:dyDescent="0.35">
      <c r="A30" s="112"/>
      <c r="B30" s="113"/>
      <c r="C30" s="93" t="s">
        <v>90</v>
      </c>
      <c r="D30" s="93"/>
      <c r="E30" s="93"/>
      <c r="F30" s="93"/>
      <c r="G30" s="93"/>
      <c r="H30" s="94"/>
    </row>
    <row r="31" spans="1:8" ht="12" customHeight="1" thickBot="1" x14ac:dyDescent="0.4">
      <c r="A31" s="114"/>
      <c r="B31" s="115"/>
      <c r="C31" s="98" t="s">
        <v>92</v>
      </c>
      <c r="D31" s="98"/>
      <c r="E31" s="98"/>
      <c r="F31" s="98"/>
      <c r="G31" s="98"/>
      <c r="H31" s="99"/>
    </row>
    <row r="32" spans="1:8" s="35" customFormat="1" ht="12" customHeight="1" x14ac:dyDescent="0.35">
      <c r="A32" s="34"/>
      <c r="B32" s="34"/>
      <c r="C32" s="34"/>
      <c r="D32" s="34"/>
      <c r="E32" s="34"/>
      <c r="F32" s="34"/>
      <c r="G32" s="34"/>
      <c r="H32" s="34"/>
    </row>
    <row r="33" spans="1:8" s="53" customFormat="1" ht="12" customHeight="1" x14ac:dyDescent="0.35">
      <c r="A33" s="95" t="s">
        <v>69</v>
      </c>
      <c r="B33" s="95"/>
      <c r="C33" s="95"/>
      <c r="E33" s="100" t="s">
        <v>70</v>
      </c>
      <c r="F33" s="100"/>
      <c r="G33" s="100"/>
      <c r="H33" s="100"/>
    </row>
    <row r="34" spans="1:8" s="53" customFormat="1" ht="12" customHeight="1" x14ac:dyDescent="0.35">
      <c r="A34" s="80"/>
      <c r="B34" s="80"/>
      <c r="C34" s="80"/>
      <c r="F34" s="81"/>
      <c r="G34" s="81"/>
      <c r="H34" s="81"/>
    </row>
  </sheetData>
  <sheetProtection algorithmName="SHA-512" hashValue="GLob11qQtWnAbVaaf6ldk5z0AnRLhM5qqkvLO0rRn5fQCCwVM7mzU3L3M263iBuA3smckEaOa8XEMKh1454lpg==" saltValue="biwodjg1v5Dg89giMTsHNA==" spinCount="100000" sheet="1" objects="1" scenarios="1"/>
  <protectedRanges>
    <protectedRange sqref="G24:G29" name="Raspon4_3"/>
    <protectedRange sqref="G15:G16 G21:G22" name="Raspon4_1_1_1"/>
    <protectedRange sqref="G14 G17:G20 G23" name="Raspon4_2_1"/>
    <protectedRange sqref="G30:G31" name="Raspon4_3_1"/>
  </protectedRanges>
  <mergeCells count="30">
    <mergeCell ref="B15:D15"/>
    <mergeCell ref="B16:D16"/>
    <mergeCell ref="B17:D17"/>
    <mergeCell ref="B18:D18"/>
    <mergeCell ref="B19:D19"/>
    <mergeCell ref="A24:G24"/>
    <mergeCell ref="B20:D20"/>
    <mergeCell ref="B21:D21"/>
    <mergeCell ref="B22:D22"/>
    <mergeCell ref="B23:D23"/>
    <mergeCell ref="A7:C7"/>
    <mergeCell ref="A9:H9"/>
    <mergeCell ref="A10:H10"/>
    <mergeCell ref="B13:D13"/>
    <mergeCell ref="B14:D14"/>
    <mergeCell ref="A11:H11"/>
    <mergeCell ref="A25:G25"/>
    <mergeCell ref="A26:G26"/>
    <mergeCell ref="A27:B27"/>
    <mergeCell ref="C27:H27"/>
    <mergeCell ref="A28:B28"/>
    <mergeCell ref="C28:H28"/>
    <mergeCell ref="C30:H30"/>
    <mergeCell ref="C31:H31"/>
    <mergeCell ref="A33:C33"/>
    <mergeCell ref="A34:C34"/>
    <mergeCell ref="F34:H34"/>
    <mergeCell ref="A29:B31"/>
    <mergeCell ref="C29:H29"/>
    <mergeCell ref="E33:H33"/>
  </mergeCells>
  <pageMargins left="0.70866141732283472" right="0.70866141732283472" top="0.74803149606299213" bottom="0.74803149606299213" header="0.31496062992125984" footer="0.31496062992125984"/>
  <pageSetup paperSize="9" scale="7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Poziv na dostavu ponude</vt:lpstr>
      <vt:lpstr>Privitak 1a.</vt:lpstr>
      <vt:lpstr>Privitak 1b.</vt:lpstr>
      <vt:lpstr>Privitak 2a.</vt:lpstr>
      <vt:lpstr>Privitak 2b.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Vedran Kruljac</dc:creator>
  <cp:lastModifiedBy>vkruljac</cp:lastModifiedBy>
  <cp:lastPrinted>2023-02-06T07:58:52Z</cp:lastPrinted>
  <dcterms:created xsi:type="dcterms:W3CDTF">2015-01-15T09:53:58Z</dcterms:created>
  <dcterms:modified xsi:type="dcterms:W3CDTF">2023-02-10T13:16:26Z</dcterms:modified>
</cp:coreProperties>
</file>