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D787AB8A-5B54-4BFB-835A-1E5C798F753D}"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a." sheetId="15" r:id="rId2"/>
    <sheet name="Privitak 1b." sheetId="13" r:id="rId3"/>
    <sheet name="Privitak 2a." sheetId="18" r:id="rId4"/>
    <sheet name="Privitak 2b." sheetId="19" r:id="rId5"/>
  </sheets>
  <calcPr calcId="179021"/>
</workbook>
</file>

<file path=xl/calcChain.xml><?xml version="1.0" encoding="utf-8"?>
<calcChain xmlns="http://schemas.openxmlformats.org/spreadsheetml/2006/main">
  <c r="J57" i="19" l="1"/>
  <c r="J58" i="19"/>
  <c r="J56" i="19"/>
  <c r="J55" i="19"/>
  <c r="J54" i="19"/>
  <c r="J53" i="19"/>
  <c r="J52" i="19"/>
  <c r="J47" i="19"/>
  <c r="J46" i="19"/>
  <c r="J49" i="19"/>
  <c r="J48" i="19"/>
  <c r="J50" i="19"/>
  <c r="J45" i="19"/>
  <c r="J44" i="19"/>
  <c r="J43" i="19"/>
  <c r="J38" i="19"/>
  <c r="J33" i="19"/>
  <c r="J34" i="19"/>
  <c r="J35" i="19"/>
  <c r="J36" i="19"/>
  <c r="J31" i="19"/>
  <c r="J32" i="19"/>
  <c r="J37" i="19"/>
  <c r="J27" i="19"/>
  <c r="J26" i="19"/>
  <c r="J17" i="19"/>
  <c r="J51" i="19"/>
  <c r="J42" i="19"/>
  <c r="J41" i="19"/>
  <c r="J40" i="19"/>
  <c r="J39" i="19"/>
  <c r="J30" i="19"/>
  <c r="J29" i="19"/>
  <c r="J28" i="19"/>
  <c r="J25" i="19"/>
  <c r="J24" i="19"/>
  <c r="J23" i="19"/>
  <c r="J22" i="19"/>
  <c r="J21" i="19"/>
  <c r="J20" i="19"/>
  <c r="J19" i="19"/>
  <c r="J18" i="19"/>
  <c r="J16" i="19"/>
  <c r="J15" i="19"/>
  <c r="J14" i="19"/>
  <c r="J59" i="19" s="1"/>
  <c r="J61" i="19" l="1"/>
  <c r="J44" i="13"/>
  <c r="J40" i="13"/>
  <c r="J45" i="13"/>
  <c r="J43" i="13"/>
  <c r="J42" i="13"/>
  <c r="J41" i="13"/>
  <c r="J39" i="13"/>
  <c r="J38" i="13"/>
  <c r="J37" i="13"/>
  <c r="J36" i="13"/>
  <c r="J35" i="13"/>
  <c r="J34" i="13"/>
  <c r="J32" i="13"/>
  <c r="J31" i="13"/>
  <c r="J30" i="13"/>
  <c r="J33" i="13"/>
  <c r="J29" i="13"/>
  <c r="J28" i="13"/>
  <c r="J27" i="13"/>
  <c r="J26" i="13"/>
  <c r="J25" i="13"/>
  <c r="J23" i="13"/>
  <c r="J22" i="13"/>
  <c r="J24" i="13"/>
  <c r="J20" i="13"/>
  <c r="J19" i="13"/>
  <c r="J18" i="13"/>
  <c r="J17" i="13"/>
  <c r="J16" i="13"/>
  <c r="J15" i="13"/>
  <c r="J21" i="13"/>
  <c r="B44" i="18" l="1"/>
  <c r="J14" i="13" l="1"/>
  <c r="J46" i="13" s="1"/>
  <c r="J48" i="13" l="1"/>
  <c r="B44" i="15" l="1"/>
</calcChain>
</file>

<file path=xl/sharedStrings.xml><?xml version="1.0" encoding="utf-8"?>
<sst xmlns="http://schemas.openxmlformats.org/spreadsheetml/2006/main" count="442" uniqueCount="206">
  <si>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</si>
  <si>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</si>
  <si>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</si>
  <si>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</si>
  <si>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</si>
  <si>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</si>
  <si>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</si>
  <si>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</si>
  <si>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</si>
  <si>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</si>
  <si>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</si>
  <si>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</si>
  <si>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</si>
  <si>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</si>
  <si>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</si>
  <si>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</si>
  <si>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</si>
  <si>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</si>
  <si>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</si>
  <si>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</si>
  <si>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</si>
  <si>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</si>
  <si>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</si>
  <si>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</si>
  <si>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</si>
  <si>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</si>
  <si>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</si>
  <si>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</si>
  <si>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</si>
  <si>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</si>
  <si>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</si>
  <si>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</si>
  <si>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</si>
  <si>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</si>
  <si>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</si>
  <si>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</si>
  <si>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</si>
  <si>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</si>
  <si>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</si>
  <si>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</si>
  <si>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</si>
  <si>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</si>
  <si>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</si>
  <si>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</si>
  <si>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</si>
  <si>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</si>
  <si>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</si>
  <si>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</si>
  <si>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</si>
  <si>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Ugovor će se sklopiti posebno za svaku grupu predmeta nabave. Ako je ponuda istog ponuditelja odabrana u obje grupe, s tim ponuditeljem sklopit će se 1 ugovor za obje grupe.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</si>
  <si>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</si>
  <si>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</si>
  <si>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Ponuditelju je omogućeno podnošenje ponude za jednu ili obje grupe ovog postupka nabave. Ponuditelj koji dostavlja ponude za obje grupe, može dostaviti ponudu u jednoj poruci.</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</si>
  <si>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</si>
  <si>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</si>
  <si>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</si>
  <si>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</si>
  <si>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</si>
  <si>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</si>
  <si>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</si>
  <si>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</si>
  <si>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</si>
  <si>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</si>
  <si>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</si>
  <si>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</si>
  <si>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</si>
  <si>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</si>
  <si>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</si>
  <si>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</si>
  <si>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</si>
  <si>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</si>
  <si>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</si>
  <si>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</si>
  <si>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</si>
  <si>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4.</t>
  </si>
  <si>
    <t>1. sustav grijanja i hlađenja i</t>
  </si>
  <si>
    <t>Radovi instaliranja grijanja, ventilacije i klimatizacije</t>
  </si>
  <si>
    <t>Grupa 1 - sustav grijanja i hlađenja</t>
  </si>
  <si>
    <t>Grupa 2 - automatska regulacija</t>
  </si>
  <si>
    <t>GRUPA 1 - SUSTAV GRIJANJA I HLAĐENJA</t>
  </si>
  <si>
    <t>STAVKA</t>
  </si>
  <si>
    <t>KRUG BUNARSKE VODE</t>
  </si>
  <si>
    <t>JEDINICA MJERE</t>
  </si>
  <si>
    <t>Troputi ventil od visokolegiranog čeličnog lijeva, DN65, kvs50, tip VXF63.65-50, Siemens. Pogon ventila 24VAC, regulacija 3-P u kompletu sa 2 krajanja kontakta tip SKC32.60 + ASC9.3 ili jednakovrijedno.</t>
  </si>
  <si>
    <t>Jednakovrijedno:</t>
  </si>
  <si>
    <t>kom.</t>
  </si>
  <si>
    <t>Troputi ventil, DN65, kvs63, tip VXF42.65-63, Siemens. Pogon ventila 24VAC, regulacija 3-P u kompletu sa 2 krajanja kontakta tip SKB32.50 + ASC9.3 ili jednakovrijedno.</t>
  </si>
  <si>
    <t>Filter finih čestica bunarske vode, s funkcijom automatskog čišćenja na bazi vremenskog intervala ili pada tlaka, protoka 12,5 m3/h, veličine oka sita 0,1 mm, kao proizvod JUDO PROFIMAT za ugradnju u cjevovod nazivne veličine DN 65 ili jednakovrijedno.</t>
  </si>
  <si>
    <t>Pločasti izmjenjivač topline za potrebe pasivnog hlađenja (oznaka u projektu TI3), učinka 90 kW, primarnog kruga bunarske vode: protoka 12,5 m3/h, temperaturnog režima primarnog kruga 14°C-20,2°C, sekundarnog kruga hladne vode: protoka 13,5 m3/h, temperaturnog režima primarnog kruga 22°C-16°C, s mogućnošću rastavljanja, materijala ploča ALLOY 316/0,4 mm, s brtvama materijala NBRB, kao proizvod proizvođača Alfa Laval, tip T6-BFG: 69 ploča ili jednakovrijedno.</t>
  </si>
  <si>
    <t>Regulacijski ventil za hidraulično uravnoteženje protoka primarne strane bunarske vode izmjenjivača topline, s mjernim nipnama kao proizvod T&amp;A, tip STAF 65-2 ili jednakovrijedno.</t>
  </si>
  <si>
    <t>Dobava i montaža kuglastog zapornog ventila primarne strane bunarske vode izmjenjivača topline kao proizvod T&amp;A, nazivne veličine DN 65 ili jednakovrijedno.</t>
  </si>
  <si>
    <t>Okrugli bimetalni termometar od 0-40°C ∅80 mm s navojnim priključkom 1/2" sa stražnje strane, komplet s kolčakom za ugradnju u cjevovod te spojnim i brtvenim materijalom.</t>
  </si>
  <si>
    <t>Automatski odzračni ventil kao proizvod Oventrop, PN 10, za neagresivne fluide do 110°C. Materijal: mesing. Maks. radni tlak: 10 bar. Maks. radna temperatura: 110°C. Dimenzije G 1/2" ili jednakovrijedno.</t>
  </si>
  <si>
    <t>Čelične bešavne cijevi za razvod rashladne i ogrijevne vode dimenzije prema DIN2448 i DIN2440, materijal prema DIN1629 (St. 37.0) uključujući odgovarajuće fazonske komade (hamburški lukovi), slijedećih dimenzija DN 65 ili jednakovrijedno. Obračun dužine prema stvarno ugrađenom stanju.</t>
  </si>
  <si>
    <t>m</t>
  </si>
  <si>
    <t>Toplinska izolacija cijevi bunarske vode s parnom branom. Izolacija mora biti negoriva. U kompletu sa ljepilom, ljepljivom trakom i ostalim potrebnim materijalom. Debljina izolacije je 19 mm. Izolacija za koljena i fazonske komade se izrađuje prilikom montaže. Izolacija proizvođača Armacell, tip Armaflex XG 19 za izolaciju cijevi sljedećih dimenzija i količina DN 65 ili jednakovrijedno. Obračun dužine prema stvarno ugrađenom stanju.</t>
  </si>
  <si>
    <t>KRUG HLADNE VODE</t>
  </si>
  <si>
    <t>Hvatač nečistoća proizvođača Oventrop, ''Y'' izvedba, PN 25, za neagresivne fluide do 150°C. Veličina mrežice: 0,6 mm. Materijal: mesing. Maks. radni tlak: 25 bar. Maks. radna temperatura: 150°C. Dimenzije DN 65 (kvs=101,3 m3/h) ili jednakovrijedno.</t>
  </si>
  <si>
    <t>Slavina za ispust 1/2".</t>
  </si>
  <si>
    <t>Radovi sanacije AIRSEP sustava za održavanje tlaka i nadopunu vode u krugu hladne vode.</t>
  </si>
  <si>
    <t>paušal</t>
  </si>
  <si>
    <t>KRUG MJEŠAVINE GLIKOLA I VODE</t>
  </si>
  <si>
    <t>Radovi sanacije spoja isparivača i cjevovoda glikola-vode te svih spojeva na dotičnom cjevovodu radi propuštanja kao i sanacija sustava ekspanzije (provjera i sanacija ekspanzijske posude).</t>
  </si>
  <si>
    <t>KRUG TOPLE VODE IZ KONDENZATORA</t>
  </si>
  <si>
    <t>Hvatač nečistoća proizvođača Oventrop, ''Y'' izvedba, PN 25, za neagresivne fluide do 150°C. Veličina mrežice: 0,6 mm. Materijal: mesing. Maks. radni tlak: 25 bar. Maks. radna temperatura: 150°C. Dimenzije DN 65 ili jednakovrijedno.</t>
  </si>
  <si>
    <t>Troputi ventil, DN65, kvs63, tip VXF42.65-63, Siemens. Pogon ventila 24VAC, regulacija 3-P u kompletu sa 2 krajanja kontakta tip SKB32.50 + ASC9.3 DN 65 ili jednakovrijedno.</t>
  </si>
  <si>
    <t>5.</t>
  </si>
  <si>
    <t>KRUG INERCIJSKIH SPREMNIKA</t>
  </si>
  <si>
    <t>UH50-A70, mjerilo toplinske energije, Siemens, Qn=25 m3/h, L=300 mm, PN25, DN65, osjetnici temperature Pt500 (2 komada), kabel 2m, baterija 6 godina, razred točnosti MID Cl. 3, WZT-S 100 zaštitna čahura 100 mm (2 komada), WZU-MB G4/WZU-485E-MOD (M-bus/Modbus) komunikacijski modul za UH50.</t>
  </si>
  <si>
    <t>Konzole, ovjesi, oslonci i sl. za vođenje cjevovoda izrađenih iz raznih profila.</t>
  </si>
  <si>
    <t>Montaža opreme i materijala instalacije do pune pogonske gotovosti uključivo radove bušenja, štemanja, sanacije, tlačne probe, balansiranja mreže. Ispitivanje instalacije na čvrstoću i nepropusnost. Ispiranje cjevne instalacije, puštanje u rad od ovlaštenog servisera probni pogon, podešavanje radnih parametara, te eventualno ispravljanje uočenih nedostataka.</t>
  </si>
  <si>
    <t>Mjesto izvođenja radova:</t>
  </si>
  <si>
    <t>Rok izvođenja radova:</t>
  </si>
  <si>
    <t>Povrat robe neodgovarajuće kvalitete:</t>
  </si>
  <si>
    <t>nakon zaprimanja, pregleda i zapisničkog utvrđivanja neodgovarajuće kvalitete odmah, a kod zapakirane robe, nakon otvaranja ambalaže</t>
  </si>
  <si>
    <t>Jamstvo za izvedene radove:</t>
  </si>
  <si>
    <t>najmanje dvije god.</t>
  </si>
  <si>
    <t>Jamstvo za isporučenu robu:</t>
  </si>
  <si>
    <t>jamstvo proizvođača od najmanje dvije god.</t>
  </si>
  <si>
    <t>ugovorne strane supotpisat će zapisnik o primopredaji radova čiji je sastavni dio jamstvo proizvođača isporučene robe</t>
  </si>
  <si>
    <t>Napomena:</t>
  </si>
  <si>
    <t>GRUPA 2 - AUTOMATSKA REGULACIJA</t>
  </si>
  <si>
    <t>Kabelski osjetnik temperature Pt1000, 1,5 m kabel, tip QAP2012.150 ili jednakovrijedno.</t>
  </si>
  <si>
    <t>DANFOSS, Pretvarač tlaka AKS 32, kodni broj 060G2083, kompatibilan sa svim radnim tvarima, uključujući i amonijak, ugrađena digitalna temperaturna kompenzacija u području od 0°C do +80°C, maksimalni tlak 40 bara, radno područje od -1 do 24 bara, izlazni napon od 0 do 10 V, s Pg 9 priključkom ili jednakovrijedno.</t>
  </si>
  <si>
    <t>DANFOSS pretvarač tlaka AKS 3000, kodni broj 060G6458, kompatibilan sa svim radnim tvarima, uključujući i amonijak, ugrađena digitalna temperaturna kompenzacija u području od 0°C do +80°C, maksimalni tlak 289,5 bara, radno područje od 0 do 48,26 bara, izlazni napon od 0 do 10 V, s Pg 9 priključkom ili jednakovrijedno.</t>
  </si>
  <si>
    <t>Zaštitni cjevni osjetnik tlaka.</t>
  </si>
  <si>
    <t>Zaštitni cjevni osjetnik tlaka sa RESET tipkom</t>
  </si>
  <si>
    <t>Radovi montaže i spajanja opreme koja je sastavni dio ove stavke, MONT.</t>
  </si>
  <si>
    <t>Vanjski osjetnik temperature Pt1000, tip QA&gt;C2012 ili jednakovrijedno.</t>
  </si>
  <si>
    <t>Zaštitna čahura ALT-SB 100, 100 mm ili jednakovrijedno.</t>
  </si>
  <si>
    <t>Detektor protoka tekućina i plina, PN25, DN20…DN200, tip QVE1901 ili jednakovrijedno.</t>
  </si>
  <si>
    <t>Osjetnik razlike tlaka, mjerni opseg 0..2 Bar; izlazni signal 0-10V, IP65; komplet sa montaznim priborom
Proizvod kao: SIEMENS QBE3000-D2 + AQB2002 ili jednakovrijedno.</t>
  </si>
  <si>
    <t>Osjetnik tlaka, mjerni opseg 0..10 Bar; izlazni signal 0-10V, IP65; komplet sa montaznim priborom
Proizvod kao: SIEMENS QBE2003-P10 + AQB2001 + AQB2004 ili jednakovrijedno.</t>
  </si>
  <si>
    <t>Dobava, polaganje i spajanje na oba kraja LiYCY 2x0,75 mm2 ili jednakovrijedno.</t>
  </si>
  <si>
    <t>Dobava, polaganje i spajanje na oba kraja NYY 3x1,5 mm2 ili jednakovrijedno.</t>
  </si>
  <si>
    <t>MUR OPREMA U POLJU, STROJARNICA - DIZALICA TOPLINE</t>
  </si>
  <si>
    <t>MUR OPREMA U POLJU, STROJARNICA - RAZVOD TOPLOG I HLADNOG MEDIJA</t>
  </si>
  <si>
    <t>Dorada EMP/DDC ormar za prihvat novo dodanje automatike za napajanje, upravljanje i signalizaciju stanja uređaja dizalice topline ili jednakovrijedno. Elektrokomandni ormar isporučuje se kompletno ožičen i ispitan s priloženom dokumentacijom izvedenog stanja i ispitnim listom.</t>
  </si>
  <si>
    <t>Napajački modul PM1207, 120/230V AC, izlazni napon: 24V DC, tip 6EP1332-1SH71 ili jednakovrijedno.</t>
  </si>
  <si>
    <t>Procesorska jedinica S7-1214C (14 DI 24V DC; 10 DO Relay ; 2 AI), PS 24V DC, tip 6ES7214-1HG40-0XB0 ili jednakovrijedno.</t>
  </si>
  <si>
    <t>Modul analognih ulaza 8 AI, otpornički, RTD, tip 6ES7231-5PF32-0XB0 ili jednakovrijedno.</t>
  </si>
  <si>
    <t>Modul analognih izlaza 4 AO; 14-bit, tip 6ES7232-4HD32-0XB0 ili jednakovrijedno.</t>
  </si>
  <si>
    <t>Memorijska kartica, 12 MB, tip 6ES7954-8LE02-0AA0 ili jednakovrijedno.</t>
  </si>
  <si>
    <t>HMI, prikazno-upravljačka jedinica 4", KTP400 Basic, tip 6AV2123-2DB03-0AX0 ili jednakovrijedno.</t>
  </si>
  <si>
    <t>Dobava, isporuka i ugradnja poluindirektnog mjerila električne energije, klase točnosti 1 (IEC), m-bus/Modbus komunikacijski protokol, mjerene veličine radna energija i radna snaga ili jednkovrijadno.</t>
  </si>
  <si>
    <t>Dobava, isporuka i ugradnja strujnih mjernih transformatora 200/5A ili jednakovrijedno.</t>
  </si>
  <si>
    <t>6.</t>
  </si>
  <si>
    <t>POSTOJEĆI EMP/DDC ORMAR STROJARNICE U-DDC - RAZVODA TOPLOG I HLADNOG MEDIJA - DORADA, SUSTAVI - STROJARNICA</t>
  </si>
  <si>
    <t>Dorada EMP/DDC ormar za prihvat novo dodanje automatike za napajanje, upravljanje i signalizaciju stanja uređaja instalacije KGVH ili jednakovrijedno. Elektrokomandni ormar isporučuje se kompletno ožičen i ispitan s priloženom dokumentacijom izvedenog stanja i ispitnim listom.</t>
  </si>
  <si>
    <t>ELEKTROKOMANDNI ORMARI I DDC OPREMA (POSTOJEĆI EMP/DDC ORMAR DIZALICE TOPLINE - DORADA), SIMATIC SUSTAV</t>
  </si>
  <si>
    <t>ELEKTROKOMANDNI ORMARI I DDC OPREMA (POSTOJEĆI EMP/DDC ORMAR DIZALICE TOPLINE - DORADA), SUSTAVI - DIZALICA TOPLINE</t>
  </si>
  <si>
    <t>POSTOJEĆI EMP/DDC ORMAR STROJARNICE U-DDC - RAZVODA TOPLOG I HLADNOG MEDIJA - DORADA, SIMATIC SUSTAV</t>
  </si>
  <si>
    <t>Modul digitalnih ulaza, 16 DI, 24V DC, tip 6ES7221-1BH32-0XB0 ili jednakovrijedno.</t>
  </si>
  <si>
    <t>Modul digitalnih izlaza, 8 DO relay, tip 6ES7222-1HF32-0XB0 ili jednakovrijedno.</t>
  </si>
  <si>
    <t>Modul analognih ulaza 8 AI; 13-bit, tip 6ES7231-4HF32-0XB0 ili jednakovrijedno.</t>
  </si>
  <si>
    <t>Integracijska jedinica Modbus RTU do 500 točaka za povezivanje postojećih sobnih termostata ili jednakovrijedno.</t>
  </si>
  <si>
    <t>HMI, prikazno-upravljačka jedinica 12", TP1200, tip 6AV2124-0MC01-0AX0 ili jednakovrijedno.</t>
  </si>
  <si>
    <t>7.</t>
  </si>
  <si>
    <t>kpl.</t>
  </si>
  <si>
    <t>USLUGE INŽENJERINGA - USLUGE NA NIVOU OPREME U POLJU</t>
  </si>
  <si>
    <t>8.</t>
  </si>
  <si>
    <t>USLUGE NA NIVOU DDC OPREME</t>
  </si>
  <si>
    <t>Provjera ugrađene opreme u polju, provjera ugradnje prema montažnim uputstvima, provjera mjesta montaže i oznake prema tehnološkim shemama, provjera orijentacije ventila, postavljanje lokalnih zadanih vrijednosti, provjera funkcionalnosti i ispravnosti rada.  Unos eventualnih izmjena u tehnološke sheme sukladno izvedenom stanju. Dostava tehničke dokumentacije za isporučenu robu. Funkcionalno usklađivanje opreme u polju i EMP ormara.  Upoznavanje predstavnika krajnjeg korisnika s tehnologijom izvedene instalacije i obuka za korištenje ugrađene opreme ENG.OP.</t>
  </si>
  <si>
    <t>Provjera ugrađene opreme u EMP/DDC ormare. Izrada aplikacijskog softvera za osiguranje rada svih sustava obuhvaćenih projektnim rješenjem obzirom na regulaciju i upravljanje prema tehničkom opisu. Izrada grafičkog prikaza na touch panelu u pogonu. Unos eventualnih izmjena u projekt EMP/DDC ormara. Ispis aplikacijskog softwarea i dostava tehničke dokumentacije za isporučenu opremu DDC ormara. Ispitivanje signala i funkcije sustava uz obvezno prisustvo izvođača strojarskih i elektro radova. Upoznavanje predstavnika krajnjeg korisnika s tehnologijom izvedene instalacije i obuka za korištenje ugrađene DDC opreme u ormaru ENG.DDC.</t>
  </si>
  <si>
    <t>9.</t>
  </si>
  <si>
    <t>USLUGE NA NIVOU WEB CNUS-A</t>
  </si>
  <si>
    <t>Izrada i parametrizacija baze podataka. Izrada grafičkog prikaza podataka i sustava u realnom vremenu, postavljanje vremenskih programa rada, uspostavljanje komunikacije prema lokalnim regulatorima, uspostavljanje funkcije nadzora i upravljanja sustavima postavljanje autorizacije korisnika. Dostava tehničke dokumentacije, izrada uputa za rad sa CNUS-om, izrada opisa rada sustava KGVH. Obuka predstavnika krajnjeg korisnika za samostalan rad na CNUS-u ENG.WEB.CNUS.</t>
  </si>
  <si>
    <t>10.</t>
  </si>
  <si>
    <t>PROJEKTNA DOKUMENTACIJA</t>
  </si>
  <si>
    <t>Ispitivanje kompletne strojarske instalacije te izdavanje potrebnih atesta izjavom izvoditelja o izvedenim radovima i uvjetima održavanja građevine, i predaja naručitelju.</t>
  </si>
  <si>
    <t>11.</t>
  </si>
  <si>
    <t>ATESTNA DOKUMENTACIJA</t>
  </si>
  <si>
    <t>Izrada dokumentacije izvedenog stanja, umnažanje u 4 primjerka i predaja investitoru. Dokumentacija treba sadržavati: sheme razvoda instalacija, upute za rukovanje, kataloge ugrađene opreme, upute za održavanje, 3 primjerka dokumentacije u papiru, 1 primjerak dokumentacije u elektronskom obliku – editabilan.</t>
  </si>
  <si>
    <t>Izrada zadnje kopije programa automatske regulacije ("back-up"-a) svih sustava upravljanja i dostava istog Naručitelju na nekom od medija (tvrdi disk, USB…), PIS.DOKU.</t>
  </si>
  <si>
    <t>Probni pogon postrojenja i instalacija u trajanju 72 sata, dovođenje postrojenja u radno stanje s potrebnim podešavanjam sustava automatske regulacije. Prisustvo pri prekretanju sustava iz sezone grijanja u hlađenje i obrnuto. Troškovi pogoske energije nisu uključeni.</t>
  </si>
  <si>
    <r>
      <t xml:space="preserve">KLASA: </t>
    </r>
    <r>
      <rPr>
        <sz val="9"/>
        <rFont val="UniN Reg"/>
        <family val="3"/>
      </rPr>
      <t>406-01/23-01/46</t>
    </r>
  </si>
  <si>
    <r>
      <t xml:space="preserve">UR. BROJ: </t>
    </r>
    <r>
      <rPr>
        <sz val="9"/>
        <rFont val="UniN Reg"/>
        <family val="3"/>
      </rPr>
      <t>2186-0336-08/2-23-3</t>
    </r>
  </si>
  <si>
    <r>
      <t xml:space="preserve">Varaždin, </t>
    </r>
    <r>
      <rPr>
        <sz val="9"/>
        <rFont val="UniN Reg"/>
        <family val="3"/>
      </rPr>
      <t>14. prosinca 2023.</t>
    </r>
  </si>
  <si>
    <r>
      <rPr>
        <sz val="9"/>
        <rFont val="UniN Reg"/>
        <family val="3"/>
      </rPr>
      <t>• gospodarskim subjektima</t>
    </r>
  </si>
  <si>
    <r>
      <t xml:space="preserve">Sveučilište Sjever (u nastavku: naručitelj), poziva Vas da dostavite ponudu u nabavi </t>
    </r>
    <r>
      <rPr>
        <sz val="9"/>
        <rFont val="UniN Reg"/>
        <family val="3"/>
      </rPr>
      <t>radova instaliranja grijanja, ventilacije i klimatizacije podijeljenih na grupe:</t>
    </r>
  </si>
  <si>
    <r>
      <rPr>
        <sz val="9"/>
        <rFont val="UniN Reg"/>
        <family val="3"/>
      </rPr>
      <t>2. automatska regulacija,</t>
    </r>
  </si>
  <si>
    <r>
      <t xml:space="preserve">na koju se ne primjenjuje Zakon o javnoj nabavi (NN </t>
    </r>
    <r>
      <rPr>
        <sz val="9"/>
        <rFont val="UniN Reg"/>
        <family val="3"/>
      </rPr>
      <t>120/16. i 114/22.).</t>
    </r>
  </si>
  <si>
    <r>
      <t xml:space="preserve">1. zahtjev za pojašnjenjem ovog Poziva i njegovih privitaka do: </t>
    </r>
    <r>
      <rPr>
        <sz val="9"/>
        <rFont val="UniN Reg"/>
        <family val="3"/>
      </rPr>
      <t>20. prosinca 2023., do 12,00 h, a</t>
    </r>
  </si>
  <si>
    <r>
      <t xml:space="preserve">2. ponudu </t>
    </r>
    <r>
      <rPr>
        <sz val="9"/>
        <rFont val="UniN Reg"/>
        <family val="3"/>
      </rPr>
      <t>21. prosinca 2023, u roku od 9,00-10,00 h.</t>
    </r>
  </si>
  <si>
    <r>
      <t xml:space="preserve">Naobvezan obilazak mjesta izvođenja radova može se zatražiti na adresu </t>
    </r>
    <r>
      <rPr>
        <u/>
        <sz val="9"/>
        <rFont val="UniN Reg"/>
        <family val="3"/>
      </rPr>
      <t>tveliki@unin.hr</t>
    </r>
    <r>
      <rPr>
        <sz val="9"/>
        <rFont val="UniN Reg"/>
        <family val="3"/>
      </rPr>
      <t xml:space="preserve"> do 19. prosinca 2023., do 12,00 h.</t>
    </r>
  </si>
  <si>
    <r>
      <t xml:space="preserve">Kriterij za odabir ponude je </t>
    </r>
    <r>
      <rPr>
        <sz val="9"/>
        <rFont val="UniN Reg"/>
        <family val="3"/>
      </rPr>
      <t>najniža cijena. Cijena ponude ne smije biti viša od procijenjene vrijednosti nabave:</t>
    </r>
  </si>
  <si>
    <r>
      <rPr>
        <sz val="9"/>
        <rFont val="UniN Reg"/>
        <family val="3"/>
      </rPr>
      <t xml:space="preserve">1. sustava grijanja i hlađenja u iznosu od </t>
    </r>
    <r>
      <rPr>
        <u/>
        <sz val="9"/>
        <rFont val="UniN Reg"/>
        <family val="3"/>
      </rPr>
      <t>29.564,00 €</t>
    </r>
    <r>
      <rPr>
        <sz val="9"/>
        <rFont val="UniN Reg"/>
        <family val="3"/>
      </rPr>
      <t xml:space="preserve"> bez PDV-a i</t>
    </r>
  </si>
  <si>
    <r>
      <rPr>
        <sz val="9"/>
        <rFont val="UniN Reg"/>
        <family val="3"/>
      </rPr>
      <t xml:space="preserve">2. automatske regulacije u iznosu od </t>
    </r>
    <r>
      <rPr>
        <u/>
        <sz val="9"/>
        <rFont val="UniN Reg"/>
        <family val="3"/>
      </rPr>
      <t>36.190,00 €</t>
    </r>
    <r>
      <rPr>
        <sz val="9"/>
        <rFont val="UniN Reg"/>
        <family val="3"/>
      </rPr>
      <t xml:space="preserve"> bez PDV-a,</t>
    </r>
  </si>
  <si>
    <r>
      <t xml:space="preserve">a s odabranim ponuditeljem sklopit će se ugovor </t>
    </r>
    <r>
      <rPr>
        <sz val="9"/>
        <rFont val="UniN Reg"/>
        <family val="3"/>
      </rPr>
      <t>na razdoblje do 4 mjeseca od dana sklapanja ugovora.</t>
    </r>
  </si>
  <si>
    <r>
      <t xml:space="preserve">Rok plaćanja je do </t>
    </r>
    <r>
      <rPr>
        <sz val="9"/>
        <rFont val="UniN Reg"/>
        <family val="3"/>
      </rPr>
      <t>15 dana od dana zaprimanja računa nakon pruženih usluga.</t>
    </r>
  </si>
  <si>
    <r>
      <t>1. novčanog pologa uplaćenog na IBAN naručitelja HR</t>
    </r>
    <r>
      <rPr>
        <sz val="9"/>
        <rFont val="UniN Reg"/>
        <family val="3"/>
      </rPr>
      <t xml:space="preserve">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2023/116» ili</t>
    </r>
  </si>
  <si>
    <r>
      <rPr>
        <b/>
        <sz val="9"/>
        <rFont val="UniN Reg"/>
        <family val="3"/>
      </rPr>
      <t>Vedran Kruljac, dipl. iur</t>
    </r>
    <r>
      <rPr>
        <sz val="9"/>
        <rFont val="UniN Reg"/>
        <family val="3"/>
      </rPr>
      <t>, v. r.</t>
    </r>
  </si>
  <si>
    <r>
      <t>doc. dr. sc. Tomislav Veliki</t>
    </r>
    <r>
      <rPr>
        <sz val="9"/>
        <rFont val="UniN Reg"/>
        <family val="3"/>
      </rPr>
      <t>, v. r.</t>
    </r>
  </si>
  <si>
    <r>
      <t>2</t>
    </r>
    <r>
      <rPr>
        <sz val="9"/>
        <rFont val="UniN Reg"/>
        <family val="3"/>
      </rPr>
      <t>-4. Stručnom povjerenstvu naručitelja</t>
    </r>
  </si>
  <si>
    <r>
      <rPr>
        <sz val="9"/>
        <rFont val="UniN Reg"/>
        <family val="3"/>
      </rPr>
      <t>5. Pismohrana</t>
    </r>
  </si>
  <si>
    <t>Privitak 1a.</t>
  </si>
  <si>
    <t>J 2023/116</t>
  </si>
  <si>
    <t>do 60 dana od dana otvaranja ponuda</t>
  </si>
  <si>
    <r>
      <t xml:space="preserve">Privitak </t>
    </r>
    <r>
      <rPr>
        <sz val="9"/>
        <rFont val="UniN Reg"/>
        <family val="3"/>
      </rPr>
      <t>1b.</t>
    </r>
  </si>
  <si>
    <r>
      <t xml:space="preserve">U POSTUPKU NABAVE </t>
    </r>
    <r>
      <rPr>
        <sz val="9"/>
        <rFont val="UniN Reg"/>
        <family val="3"/>
      </rPr>
      <t>RADOVA INSTALIRANJA GRIJANJA, VENTILACIJE I KLIMATIZACIJE NA</t>
    </r>
    <r>
      <rPr>
        <sz val="9"/>
        <rFont val="UniN Reg"/>
        <family val="3"/>
        <charset val="238"/>
      </rPr>
      <t xml:space="preserve"> SVEUČILIŠT</t>
    </r>
    <r>
      <rPr>
        <sz val="9"/>
        <rFont val="UniN Reg"/>
        <family val="3"/>
      </rPr>
      <t xml:space="preserve">U </t>
    </r>
    <r>
      <rPr>
        <sz val="9"/>
        <rFont val="UniN Reg"/>
        <family val="3"/>
        <charset val="238"/>
      </rPr>
      <t>SJEVER</t>
    </r>
  </si>
  <si>
    <r>
      <rPr>
        <sz val="9"/>
        <rFont val="UniN Reg"/>
        <family val="3"/>
      </rPr>
      <t>TOČNA KOLIČINA</t>
    </r>
  </si>
  <si>
    <r>
      <t xml:space="preserve">do </t>
    </r>
    <r>
      <rPr>
        <sz val="9"/>
        <rFont val="UniN Reg"/>
        <family val="3"/>
      </rPr>
      <t>14</t>
    </r>
    <r>
      <rPr>
        <sz val="9"/>
        <rFont val="UniN Reg"/>
        <family val="3"/>
        <charset val="238"/>
      </rPr>
      <t xml:space="preserve"> kalendarskih tjedana od dana sklapanja ugovora</t>
    </r>
  </si>
  <si>
    <r>
      <rPr>
        <sz val="9"/>
        <rFont val="UniN Reg"/>
        <family val="3"/>
      </rPr>
      <t xml:space="preserve">Sveučilište Sjever, Sveučilišni centar </t>
    </r>
    <r>
      <rPr>
        <sz val="9"/>
        <rFont val="UniN Reg"/>
        <family val="3"/>
        <charset val="238"/>
      </rPr>
      <t>Varaždin, Jurja Križanića 31b, 42000 Varaždin, kotlovnica</t>
    </r>
  </si>
  <si>
    <t>Privitak 2a.</t>
  </si>
  <si>
    <r>
      <t xml:space="preserve">Privitak </t>
    </r>
    <r>
      <rPr>
        <sz val="9"/>
        <rFont val="UniN Reg"/>
        <family val="3"/>
      </rPr>
      <t>2b.</t>
    </r>
  </si>
  <si>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tveliki@unin.hr</t>
    </r>
    <r>
      <rPr>
        <sz val="9"/>
        <rFont val="UniN Reg"/>
        <family val="3"/>
      </rPr>
      <t>, u istoj poruci dostavlja 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</si>
</sst>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4"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22"/>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87">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5" fillId="0" borderId="0" xfId="0" applyFont="1" applyFill="1" applyAlignment="1">
      <alignment horizontal="justify" vertical="justify"/>
    </xf>
    <xf numFmtId="0" fontId="8" fillId="0" borderId="0" xfId="0" applyFont="1" applyFill="1" applyAlignment="1">
      <alignment horizontal="right" vertical="center"/>
    </xf>
    <xf numFmtId="0" fontId="9"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12" fillId="0" borderId="0" xfId="0" applyFont="1"/>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5" fillId="3" borderId="50" xfId="0" applyFont="1" applyFill="1" applyBorder="1" applyAlignment="1">
      <alignment horizontal="center" vertical="center" wrapText="1"/>
    </xf>
    <xf numFmtId="0" fontId="13" fillId="0" borderId="0" xfId="0" applyFont="1" applyAlignment="1">
      <alignment horizontal="center" vertical="center" wrapText="1"/>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wrapText="1"/>
    </xf>
    <xf numFmtId="1" fontId="5" fillId="0" borderId="16" xfId="0" applyNumberFormat="1" applyFont="1" applyFill="1" applyBorder="1" applyAlignment="1">
      <alignment horizontal="center" vertical="center"/>
    </xf>
    <xf numFmtId="164" fontId="5" fillId="0" borderId="39" xfId="0" applyNumberFormat="1" applyFont="1" applyBorder="1" applyAlignment="1">
      <alignment horizontal="center" vertical="center"/>
    </xf>
    <xf numFmtId="0" fontId="13" fillId="0" borderId="0" xfId="0" applyFont="1" applyAlignment="1">
      <alignment horizontal="center" vertical="center"/>
    </xf>
    <xf numFmtId="0" fontId="5" fillId="0"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1" fontId="5" fillId="0" borderId="12" xfId="0" applyNumberFormat="1" applyFont="1" applyFill="1" applyBorder="1" applyAlignment="1">
      <alignment horizontal="center" vertical="center"/>
    </xf>
    <xf numFmtId="164" fontId="5" fillId="0" borderId="2" xfId="0" applyNumberFormat="1" applyFont="1" applyBorder="1" applyAlignment="1">
      <alignment horizontal="center" vertical="center"/>
    </xf>
    <xf numFmtId="0" fontId="5" fillId="0" borderId="36" xfId="0" applyFont="1" applyFill="1" applyBorder="1" applyAlignment="1">
      <alignment horizontal="justify" vertical="center" wrapText="1"/>
    </xf>
    <xf numFmtId="0" fontId="5" fillId="0" borderId="36" xfId="0" applyFont="1" applyFill="1" applyBorder="1" applyAlignment="1">
      <alignment horizontal="center" vertical="center" wrapText="1"/>
    </xf>
    <xf numFmtId="1" fontId="5" fillId="0" borderId="36"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5" fillId="0" borderId="44" xfId="0" applyFont="1" applyFill="1" applyBorder="1" applyAlignment="1">
      <alignment horizontal="center" vertical="center" wrapText="1"/>
    </xf>
    <xf numFmtId="1" fontId="5" fillId="0" borderId="44" xfId="0" applyNumberFormat="1" applyFont="1" applyFill="1" applyBorder="1" applyAlignment="1">
      <alignment horizontal="center" vertical="center"/>
    </xf>
    <xf numFmtId="164" fontId="5" fillId="0" borderId="45" xfId="0" applyNumberFormat="1" applyFont="1" applyBorder="1" applyAlignment="1">
      <alignment horizontal="center" vertical="center"/>
    </xf>
    <xf numFmtId="164" fontId="5" fillId="0" borderId="52" xfId="0" applyNumberFormat="1" applyFont="1" applyBorder="1" applyAlignment="1">
      <alignment horizontal="center" vertical="center" wrapText="1"/>
    </xf>
    <xf numFmtId="164" fontId="5" fillId="0" borderId="38" xfId="0" applyNumberFormat="1" applyFont="1" applyBorder="1" applyAlignment="1">
      <alignment horizontal="center" vertical="center" wrapText="1"/>
    </xf>
    <xf numFmtId="0" fontId="5" fillId="0" borderId="0" xfId="0" applyFont="1" applyAlignment="1">
      <alignment horizontal="center" vertical="center"/>
    </xf>
    <xf numFmtId="165" fontId="5" fillId="4" borderId="16" xfId="0" applyNumberFormat="1" applyFont="1" applyFill="1" applyBorder="1" applyAlignment="1" applyProtection="1">
      <alignment horizontal="center" vertical="center"/>
      <protection locked="0"/>
    </xf>
    <xf numFmtId="165" fontId="5" fillId="4" borderId="12" xfId="0" applyNumberFormat="1" applyFont="1" applyFill="1" applyBorder="1" applyAlignment="1" applyProtection="1">
      <alignment horizontal="center" vertical="center"/>
      <protection locked="0"/>
    </xf>
    <xf numFmtId="165" fontId="5" fillId="4" borderId="36" xfId="0" applyNumberFormat="1" applyFont="1" applyFill="1" applyBorder="1" applyAlignment="1" applyProtection="1">
      <alignment horizontal="center" vertical="center"/>
      <protection locked="0"/>
    </xf>
    <xf numFmtId="165" fontId="5" fillId="4" borderId="44" xfId="0" applyNumberFormat="1" applyFont="1" applyFill="1" applyBorder="1" applyAlignment="1" applyProtection="1">
      <alignment horizontal="center" vertical="center"/>
      <protection locked="0"/>
    </xf>
    <xf numFmtId="164" fontId="5" fillId="5" borderId="18" xfId="0" applyNumberFormat="1"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wrapText="1"/>
    </xf>
    <xf numFmtId="1" fontId="5" fillId="0" borderId="14"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0" fontId="13" fillId="0" borderId="21" xfId="0" applyFont="1" applyBorder="1" applyAlignment="1">
      <alignment horizontal="center" vertical="center"/>
    </xf>
    <xf numFmtId="0" fontId="5" fillId="0" borderId="31" xfId="0" applyFont="1" applyFill="1" applyBorder="1" applyAlignment="1">
      <alignment horizontal="justify" vertical="center" wrapText="1"/>
    </xf>
    <xf numFmtId="0" fontId="5" fillId="0" borderId="31" xfId="0" applyFont="1" applyFill="1" applyBorder="1" applyAlignment="1">
      <alignment horizontal="center" vertical="center" wrapText="1"/>
    </xf>
    <xf numFmtId="1" fontId="5" fillId="0" borderId="31" xfId="0" applyNumberFormat="1" applyFont="1" applyFill="1" applyBorder="1" applyAlignment="1">
      <alignment horizontal="center" vertical="center"/>
    </xf>
    <xf numFmtId="164" fontId="5" fillId="0" borderId="33" xfId="0" applyNumberFormat="1" applyFont="1" applyBorder="1" applyAlignment="1">
      <alignment horizontal="center" vertical="center"/>
    </xf>
    <xf numFmtId="0" fontId="5" fillId="0" borderId="23" xfId="0" applyFont="1" applyBorder="1" applyAlignment="1">
      <alignment horizontal="center" vertical="center" wrapText="1"/>
    </xf>
    <xf numFmtId="0" fontId="5" fillId="0" borderId="22" xfId="0" applyFont="1" applyFill="1" applyBorder="1" applyAlignment="1">
      <alignment horizontal="justify" vertical="center" wrapText="1"/>
    </xf>
    <xf numFmtId="0" fontId="5" fillId="0" borderId="22" xfId="0" applyFont="1" applyFill="1" applyBorder="1" applyAlignment="1">
      <alignment horizontal="center" vertical="center" wrapText="1"/>
    </xf>
    <xf numFmtId="1" fontId="5" fillId="0" borderId="22"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0" borderId="14" xfId="0" applyFont="1" applyFill="1" applyBorder="1" applyAlignment="1">
      <alignment horizontal="justify" vertical="center" wrapText="1"/>
    </xf>
    <xf numFmtId="0" fontId="5" fillId="0" borderId="7" xfId="0" applyFont="1" applyBorder="1" applyAlignment="1">
      <alignment horizontal="center" vertical="center" wrapText="1"/>
    </xf>
    <xf numFmtId="0" fontId="5" fillId="0" borderId="58" xfId="0" applyFont="1" applyFill="1" applyBorder="1" applyAlignment="1">
      <alignment horizontal="center" vertical="center" wrapText="1"/>
    </xf>
    <xf numFmtId="1" fontId="5" fillId="0" borderId="58" xfId="0" applyNumberFormat="1" applyFont="1" applyFill="1" applyBorder="1" applyAlignment="1">
      <alignment horizontal="center" vertical="center"/>
    </xf>
    <xf numFmtId="164" fontId="5" fillId="0" borderId="8" xfId="0" applyNumberFormat="1" applyFont="1" applyBorder="1" applyAlignment="1">
      <alignment horizontal="center" vertical="center"/>
    </xf>
    <xf numFmtId="0" fontId="5" fillId="0" borderId="32" xfId="0" applyFont="1" applyFill="1" applyBorder="1" applyAlignment="1">
      <alignment horizontal="center" vertical="center" wrapText="1"/>
    </xf>
    <xf numFmtId="1" fontId="5" fillId="0" borderId="32" xfId="0" applyNumberFormat="1" applyFont="1" applyFill="1" applyBorder="1" applyAlignment="1">
      <alignment horizontal="center" vertical="center"/>
    </xf>
    <xf numFmtId="164" fontId="5" fillId="0" borderId="34" xfId="0" applyNumberFormat="1" applyFont="1" applyBorder="1" applyAlignment="1">
      <alignment horizontal="center" vertical="center"/>
    </xf>
    <xf numFmtId="164" fontId="5" fillId="0" borderId="17" xfId="0" applyNumberFormat="1" applyFont="1" applyBorder="1" applyAlignment="1">
      <alignment horizontal="center" vertical="center" wrapText="1"/>
    </xf>
    <xf numFmtId="164" fontId="5" fillId="0" borderId="37" xfId="0" applyNumberFormat="1" applyFont="1" applyBorder="1" applyAlignment="1">
      <alignment horizontal="center" vertical="center" wrapText="1"/>
    </xf>
    <xf numFmtId="0" fontId="5" fillId="5" borderId="16"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165" fontId="5" fillId="4" borderId="14" xfId="0" applyNumberFormat="1" applyFont="1" applyFill="1" applyBorder="1" applyAlignment="1" applyProtection="1">
      <alignment horizontal="center" vertical="center"/>
      <protection locked="0"/>
    </xf>
    <xf numFmtId="165" fontId="5" fillId="4" borderId="31" xfId="0" applyNumberFormat="1" applyFont="1" applyFill="1" applyBorder="1" applyAlignment="1" applyProtection="1">
      <alignment horizontal="center" vertical="center"/>
      <protection locked="0"/>
    </xf>
    <xf numFmtId="165" fontId="5" fillId="4" borderId="22" xfId="0" applyNumberFormat="1" applyFont="1" applyFill="1" applyBorder="1" applyAlignment="1" applyProtection="1">
      <alignment horizontal="center" vertical="center"/>
      <protection locked="0"/>
    </xf>
    <xf numFmtId="165" fontId="5" fillId="4" borderId="58" xfId="0" applyNumberFormat="1" applyFont="1" applyFill="1" applyBorder="1" applyAlignment="1" applyProtection="1">
      <alignment horizontal="center" vertical="center"/>
      <protection locked="0"/>
    </xf>
    <xf numFmtId="165" fontId="5" fillId="4" borderId="32" xfId="0" applyNumberFormat="1" applyFont="1" applyFill="1" applyBorder="1" applyAlignment="1" applyProtection="1">
      <alignment horizontal="center" vertical="center"/>
      <protection locked="0"/>
    </xf>
    <xf numFmtId="0" fontId="5" fillId="0" borderId="0" xfId="0" applyFont="1" applyFill="1" applyAlignment="1">
      <alignment horizontal="left" vertical="center"/>
    </xf>
    <xf numFmtId="0" fontId="5" fillId="0" borderId="0" xfId="0" applyFont="1" applyFill="1" applyAlignment="1">
      <alignment horizontal="justify" vertical="center" wrapText="1"/>
    </xf>
    <xf numFmtId="0" fontId="6"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justify" vertical="justify"/>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vertical="center"/>
    </xf>
    <xf numFmtId="0" fontId="1" fillId="0" borderId="21"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4"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xf numFmtId="0" fontId="5" fillId="3" borderId="16" xfId="0" applyFont="1" applyFill="1" applyBorder="1" applyAlignment="1">
      <alignment horizontal="justify" vertical="justify" wrapText="1"/>
    </xf>
    <xf numFmtId="0" fontId="5" fillId="3" borderId="39" xfId="0" applyFont="1" applyFill="1" applyBorder="1" applyAlignment="1">
      <alignment horizontal="justify" vertical="justify" wrapText="1"/>
    </xf>
    <xf numFmtId="0" fontId="5" fillId="0" borderId="0" xfId="0" applyFont="1" applyFill="1" applyAlignment="1">
      <alignment horizontal="center" vertical="center"/>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22" xfId="0" applyFont="1" applyBorder="1" applyAlignment="1">
      <alignment horizontal="left" vertical="center" wrapText="1"/>
    </xf>
    <xf numFmtId="0" fontId="5" fillId="0" borderId="28" xfId="0" applyFont="1" applyBorder="1" applyAlignment="1">
      <alignment horizontal="left" vertical="center" wrapText="1"/>
    </xf>
    <xf numFmtId="0" fontId="5" fillId="3" borderId="36" xfId="0" applyFont="1" applyFill="1" applyBorder="1" applyAlignment="1">
      <alignment horizontal="justify" vertical="justify" wrapText="1"/>
    </xf>
    <xf numFmtId="0" fontId="5" fillId="3" borderId="4" xfId="0" applyFont="1" applyFill="1" applyBorder="1" applyAlignment="1">
      <alignment horizontal="justify" vertical="justify"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12" xfId="0" applyFont="1" applyFill="1" applyBorder="1" applyAlignment="1">
      <alignment horizontal="justify" vertical="justify" wrapText="1"/>
    </xf>
    <xf numFmtId="0" fontId="5" fillId="0" borderId="29" xfId="0" applyFont="1" applyFill="1" applyBorder="1" applyAlignment="1">
      <alignment horizontal="justify" vertical="justify" wrapText="1"/>
    </xf>
    <xf numFmtId="0" fontId="5" fillId="0" borderId="46" xfId="0" applyFont="1" applyFill="1" applyBorder="1" applyAlignment="1">
      <alignment horizontal="justify" vertical="justify" wrapText="1"/>
    </xf>
    <xf numFmtId="0" fontId="5" fillId="0" borderId="47" xfId="0" applyFont="1" applyFill="1" applyBorder="1" applyAlignment="1">
      <alignment horizontal="justify" vertical="justify" wrapText="1"/>
    </xf>
    <xf numFmtId="0" fontId="5" fillId="3" borderId="57"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0" borderId="54" xfId="0" applyFont="1" applyFill="1" applyBorder="1" applyAlignment="1">
      <alignment horizontal="justify" vertical="justify" wrapText="1"/>
    </xf>
    <xf numFmtId="0" fontId="5" fillId="0" borderId="15" xfId="0" applyFont="1" applyFill="1" applyBorder="1" applyAlignment="1">
      <alignment horizontal="justify" vertical="justify" wrapText="1"/>
    </xf>
    <xf numFmtId="0" fontId="5" fillId="0" borderId="55" xfId="0" applyFont="1" applyFill="1" applyBorder="1" applyAlignment="1">
      <alignment horizontal="justify" vertical="justify" wrapText="1"/>
    </xf>
    <xf numFmtId="0" fontId="5" fillId="0" borderId="13" xfId="0" applyFont="1" applyFill="1" applyBorder="1" applyAlignment="1">
      <alignment horizontal="justify" vertical="justify" wrapText="1"/>
    </xf>
    <xf numFmtId="0" fontId="5" fillId="0" borderId="42" xfId="0" applyFont="1" applyFill="1" applyBorder="1" applyAlignment="1">
      <alignment horizontal="justify" vertical="justify" wrapText="1"/>
    </xf>
    <xf numFmtId="0" fontId="5" fillId="0" borderId="48" xfId="0" applyFont="1" applyFill="1" applyBorder="1" applyAlignment="1">
      <alignment horizontal="justify" vertical="justify"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9" xfId="0" applyFont="1" applyFill="1" applyBorder="1" applyAlignment="1">
      <alignment horizontal="justify" vertical="justify" wrapText="1"/>
    </xf>
    <xf numFmtId="0" fontId="5" fillId="0" borderId="56" xfId="0" applyFont="1" applyFill="1" applyBorder="1" applyAlignment="1">
      <alignment horizontal="justify" vertical="justify" wrapText="1"/>
    </xf>
    <xf numFmtId="0" fontId="5" fillId="0" borderId="35" xfId="0" applyFont="1" applyFill="1" applyBorder="1" applyAlignment="1">
      <alignment horizontal="justify" vertical="justify"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3" xfId="0" applyFont="1" applyBorder="1" applyAlignment="1">
      <alignment horizontal="left" vertical="center" wrapText="1"/>
    </xf>
    <xf numFmtId="0" fontId="5" fillId="0" borderId="36"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center" vertical="center" wrapText="1"/>
    </xf>
    <xf numFmtId="0" fontId="13" fillId="0" borderId="11"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53" xfId="0" applyFont="1" applyFill="1" applyBorder="1" applyAlignment="1">
      <alignment horizontal="justify" vertical="justify" wrapText="1"/>
    </xf>
    <xf numFmtId="0" fontId="5" fillId="0" borderId="49" xfId="0" applyFont="1" applyFill="1" applyBorder="1" applyAlignment="1">
      <alignment horizontal="justify" vertical="justify" wrapText="1"/>
    </xf>
    <xf numFmtId="0" fontId="5" fillId="0" borderId="30" xfId="0" applyFont="1" applyFill="1" applyBorder="1" applyAlignment="1">
      <alignment horizontal="justify" vertical="justify" wrapText="1"/>
    </xf>
    <xf numFmtId="0" fontId="5" fillId="0" borderId="26" xfId="0" applyFont="1" applyFill="1" applyBorder="1" applyAlignment="1">
      <alignment horizontal="justify" vertical="justify" wrapText="1"/>
    </xf>
    <xf numFmtId="0" fontId="5" fillId="0" borderId="0" xfId="0" applyFont="1" applyFill="1" applyBorder="1" applyAlignment="1">
      <alignment horizontal="justify" vertical="justify" wrapText="1"/>
    </xf>
    <xf numFmtId="0" fontId="5" fillId="0" borderId="27" xfId="0" applyFont="1" applyFill="1" applyBorder="1" applyAlignment="1">
      <alignment horizontal="justify" vertical="justify" wrapText="1"/>
    </xf>
    <xf numFmtId="0" fontId="5" fillId="0" borderId="24" xfId="0" applyFont="1" applyFill="1" applyBorder="1" applyAlignment="1">
      <alignment horizontal="justify" vertical="justify" wrapText="1"/>
    </xf>
    <xf numFmtId="0" fontId="5" fillId="0" borderId="41" xfId="0" applyFont="1" applyFill="1" applyBorder="1" applyAlignment="1">
      <alignment horizontal="justify" vertical="justify" wrapText="1"/>
    </xf>
    <xf numFmtId="0" fontId="5" fillId="0" borderId="25" xfId="0" applyFont="1" applyFill="1" applyBorder="1" applyAlignment="1">
      <alignment horizontal="justify" vertical="justify"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203200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64359E02-E099-4D6D-BE27-1CFC319406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203200</xdr:colOff>
      <xdr:row>4</xdr:row>
      <xdr:rowOff>146050</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203200</xdr:colOff>
      <xdr:row>5</xdr:row>
      <xdr:rowOff>73025</xdr:rowOff>
    </xdr:to>
    <xdr:pic>
      <xdr:nvPicPr>
        <xdr:cNvPr id="8" name="Slika 7">
          <a:extLst>
            <a:ext uri="{FF2B5EF4-FFF2-40B4-BE49-F238E27FC236}">
              <a16:creationId xmlns:a16="http://schemas.microsoft.com/office/drawing/2014/main" id="{70C110B2-7275-452C-AD59-C5F7EAEB00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78"/>
  <sheetViews>
    <sheetView tabSelected="1" zoomScaleNormal="10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01" t="s">
        <v>175</v>
      </c>
      <c r="B8" s="101"/>
      <c r="C8" s="101"/>
      <c r="D8" s="101"/>
    </row>
    <row r="9" spans="1:5" ht="12" customHeight="1" x14ac:dyDescent="0.35">
      <c r="A9" s="101" t="s">
        <v>176</v>
      </c>
      <c r="B9" s="101"/>
      <c r="C9" s="101"/>
      <c r="D9" s="101"/>
    </row>
    <row r="10" spans="1:5" ht="12" customHeight="1" x14ac:dyDescent="0.35">
      <c r="A10" s="105" t="s">
        <v>177</v>
      </c>
      <c r="B10" s="105"/>
      <c r="C10" s="105"/>
      <c r="D10" s="105"/>
    </row>
    <row r="12" spans="1:5" ht="12" customHeight="1" x14ac:dyDescent="0.35">
      <c r="E12" s="4" t="s">
        <v>178</v>
      </c>
    </row>
    <row r="13" spans="1:5" ht="12" customHeight="1" x14ac:dyDescent="0.35">
      <c r="E13" s="4"/>
    </row>
    <row r="14" spans="1:5" ht="18" customHeight="1" x14ac:dyDescent="0.35">
      <c r="A14" s="100" t="s">
        <v>26</v>
      </c>
      <c r="B14" s="100"/>
      <c r="C14" s="100"/>
      <c r="D14" s="100"/>
      <c r="E14" s="100"/>
    </row>
    <row r="16" spans="1:5" ht="12" customHeight="1" x14ac:dyDescent="0.35">
      <c r="A16" s="3" t="s">
        <v>27</v>
      </c>
    </row>
    <row r="18" spans="1:5" s="5" customFormat="1" ht="24" customHeight="1" x14ac:dyDescent="0.35">
      <c r="A18" s="101" t="s">
        <v>179</v>
      </c>
      <c r="B18" s="101"/>
      <c r="C18" s="101"/>
      <c r="D18" s="101"/>
      <c r="E18" s="101"/>
    </row>
    <row r="19" spans="1:5" s="5" customFormat="1" ht="12" customHeight="1" x14ac:dyDescent="0.35">
      <c r="A19" s="101" t="s">
        <v>75</v>
      </c>
      <c r="B19" s="101"/>
      <c r="C19" s="101"/>
      <c r="D19" s="101"/>
      <c r="E19" s="101"/>
    </row>
    <row r="20" spans="1:5" s="5" customFormat="1" ht="12" customHeight="1" x14ac:dyDescent="0.35">
      <c r="A20" s="101" t="s">
        <v>180</v>
      </c>
      <c r="B20" s="101"/>
      <c r="C20" s="101"/>
      <c r="D20" s="101"/>
      <c r="E20" s="101"/>
    </row>
    <row r="21" spans="1:5" s="5" customFormat="1" ht="12" customHeight="1" x14ac:dyDescent="0.35">
      <c r="A21" s="101" t="s">
        <v>181</v>
      </c>
      <c r="B21" s="101"/>
      <c r="C21" s="101"/>
      <c r="D21" s="101"/>
      <c r="E21" s="101"/>
    </row>
    <row r="22" spans="1:5" s="5" customFormat="1" ht="12" customHeight="1" x14ac:dyDescent="0.35">
      <c r="A22" s="6"/>
      <c r="B22" s="6"/>
      <c r="C22" s="6"/>
      <c r="D22" s="6"/>
      <c r="E22" s="6"/>
    </row>
    <row r="23" spans="1:5" s="5" customFormat="1" ht="12" customHeight="1" x14ac:dyDescent="0.35">
      <c r="A23" s="99" t="s">
        <v>73</v>
      </c>
      <c r="B23" s="99"/>
      <c r="C23" s="99"/>
      <c r="D23" s="99"/>
      <c r="E23" s="99"/>
    </row>
    <row r="24" spans="1:5" ht="12" customHeight="1" x14ac:dyDescent="0.35">
      <c r="A24" s="99"/>
      <c r="B24" s="99"/>
      <c r="C24" s="99"/>
      <c r="D24" s="99"/>
      <c r="E24" s="99"/>
    </row>
    <row r="25" spans="1:5" ht="12" customHeight="1" x14ac:dyDescent="0.35">
      <c r="A25" s="99" t="s">
        <v>205</v>
      </c>
      <c r="B25" s="99"/>
      <c r="C25" s="99"/>
      <c r="D25" s="99"/>
      <c r="E25" s="99"/>
    </row>
    <row r="26" spans="1:5" ht="12" customHeight="1" x14ac:dyDescent="0.35">
      <c r="A26" s="99" t="s">
        <v>182</v>
      </c>
      <c r="B26" s="99"/>
      <c r="C26" s="99"/>
      <c r="D26" s="99"/>
      <c r="E26" s="99"/>
    </row>
    <row r="27" spans="1:5" ht="12" customHeight="1" x14ac:dyDescent="0.35">
      <c r="A27" s="99" t="s">
        <v>183</v>
      </c>
      <c r="B27" s="99"/>
      <c r="C27" s="99"/>
      <c r="D27" s="99"/>
      <c r="E27" s="99"/>
    </row>
    <row r="28" spans="1:5" ht="12" customHeight="1" x14ac:dyDescent="0.35">
      <c r="A28" s="7"/>
      <c r="B28" s="7"/>
      <c r="C28" s="7"/>
      <c r="D28" s="7"/>
      <c r="E28" s="7"/>
    </row>
    <row r="29" spans="1:5" ht="12" customHeight="1" x14ac:dyDescent="0.35">
      <c r="A29" s="104" t="s">
        <v>184</v>
      </c>
      <c r="B29" s="104"/>
      <c r="C29" s="104"/>
      <c r="D29" s="104"/>
      <c r="E29" s="104"/>
    </row>
    <row r="30" spans="1:5" ht="12" customHeight="1" x14ac:dyDescent="0.35">
      <c r="A30" s="7"/>
      <c r="B30" s="7"/>
      <c r="C30" s="7"/>
      <c r="D30" s="7"/>
      <c r="E30" s="7"/>
    </row>
    <row r="31" spans="1:5" ht="24" customHeight="1" x14ac:dyDescent="0.35">
      <c r="A31" s="99" t="s">
        <v>32</v>
      </c>
      <c r="B31" s="99"/>
      <c r="C31" s="99"/>
      <c r="D31" s="99"/>
      <c r="E31" s="99"/>
    </row>
    <row r="32" spans="1:5" ht="12" customHeight="1" x14ac:dyDescent="0.35">
      <c r="A32" s="103"/>
      <c r="B32" s="103"/>
      <c r="C32" s="103"/>
      <c r="D32" s="103"/>
      <c r="E32" s="103"/>
    </row>
    <row r="33" spans="1:5" ht="24" customHeight="1" x14ac:dyDescent="0.35">
      <c r="A33" s="104" t="s">
        <v>52</v>
      </c>
      <c r="B33" s="104"/>
      <c r="C33" s="104"/>
      <c r="D33" s="104"/>
      <c r="E33" s="104"/>
    </row>
    <row r="34" spans="1:5" ht="12.75" customHeight="1" x14ac:dyDescent="0.35">
      <c r="A34" s="8"/>
      <c r="B34" s="8"/>
      <c r="C34" s="8"/>
      <c r="D34" s="8"/>
      <c r="E34" s="8"/>
    </row>
    <row r="35" spans="1:5" s="5" customFormat="1" ht="12" customHeight="1" x14ac:dyDescent="0.35">
      <c r="A35" s="104" t="s">
        <v>185</v>
      </c>
      <c r="B35" s="104"/>
      <c r="C35" s="104"/>
      <c r="D35" s="104"/>
      <c r="E35" s="104"/>
    </row>
    <row r="36" spans="1:5" ht="12.75" customHeight="1" x14ac:dyDescent="0.35">
      <c r="A36" s="104" t="s">
        <v>186</v>
      </c>
      <c r="B36" s="104"/>
      <c r="C36" s="104"/>
      <c r="D36" s="104"/>
      <c r="E36" s="104"/>
    </row>
    <row r="37" spans="1:5" ht="12.75" customHeight="1" x14ac:dyDescent="0.35">
      <c r="A37" s="104" t="s">
        <v>187</v>
      </c>
      <c r="B37" s="104"/>
      <c r="C37" s="104"/>
      <c r="D37" s="104"/>
      <c r="E37" s="104"/>
    </row>
    <row r="38" spans="1:5" ht="12" customHeight="1" x14ac:dyDescent="0.35">
      <c r="A38" s="104" t="s">
        <v>188</v>
      </c>
      <c r="B38" s="104"/>
      <c r="C38" s="104"/>
      <c r="D38" s="104"/>
      <c r="E38" s="104"/>
    </row>
    <row r="39" spans="1:5" s="5" customFormat="1" ht="12" customHeight="1" x14ac:dyDescent="0.35">
      <c r="A39" s="7"/>
      <c r="B39" s="7"/>
      <c r="C39" s="7"/>
      <c r="D39" s="7"/>
      <c r="E39" s="7"/>
    </row>
    <row r="40" spans="1:5" s="5" customFormat="1" ht="12" customHeight="1" x14ac:dyDescent="0.35">
      <c r="A40" s="104" t="s">
        <v>42</v>
      </c>
      <c r="B40" s="104"/>
      <c r="C40" s="104"/>
      <c r="D40" s="104"/>
      <c r="E40" s="104"/>
    </row>
    <row r="41" spans="1:5" s="5" customFormat="1" ht="12" customHeight="1" x14ac:dyDescent="0.35">
      <c r="A41" s="9"/>
      <c r="B41" s="9"/>
      <c r="C41" s="9"/>
      <c r="D41" s="9"/>
      <c r="E41" s="9"/>
    </row>
    <row r="42" spans="1:5" s="5" customFormat="1" ht="24" customHeight="1" x14ac:dyDescent="0.35">
      <c r="A42" s="99" t="s">
        <v>49</v>
      </c>
      <c r="B42" s="99"/>
      <c r="C42" s="99"/>
      <c r="D42" s="99"/>
      <c r="E42" s="99"/>
    </row>
    <row r="43" spans="1:5" s="11" customFormat="1" ht="12" customHeight="1" x14ac:dyDescent="0.35">
      <c r="A43" s="10"/>
      <c r="B43" s="10"/>
      <c r="C43" s="10"/>
      <c r="D43" s="10"/>
      <c r="E43" s="10"/>
    </row>
    <row r="44" spans="1:5" s="5" customFormat="1" ht="12" customHeight="1" x14ac:dyDescent="0.35">
      <c r="A44" s="99" t="s">
        <v>189</v>
      </c>
      <c r="B44" s="99"/>
      <c r="C44" s="99"/>
      <c r="D44" s="99"/>
      <c r="E44" s="99"/>
    </row>
    <row r="45" spans="1:5" s="5" customFormat="1" ht="12" customHeight="1" x14ac:dyDescent="0.35">
      <c r="A45" s="7"/>
      <c r="B45" s="7"/>
      <c r="C45" s="7"/>
      <c r="D45" s="7"/>
      <c r="E45" s="7"/>
    </row>
    <row r="46" spans="1:5" s="5" customFormat="1" ht="36" customHeight="1" x14ac:dyDescent="0.35">
      <c r="A46" s="99" t="s">
        <v>50</v>
      </c>
      <c r="B46" s="99"/>
      <c r="C46" s="99"/>
      <c r="D46" s="99"/>
      <c r="E46" s="99"/>
    </row>
    <row r="47" spans="1:5" s="5" customFormat="1" ht="24" customHeight="1" x14ac:dyDescent="0.35">
      <c r="A47" s="99" t="s">
        <v>190</v>
      </c>
      <c r="B47" s="99"/>
      <c r="C47" s="99"/>
      <c r="D47" s="99"/>
      <c r="E47" s="99"/>
    </row>
    <row r="48" spans="1:5" s="5" customFormat="1" ht="12" customHeight="1" x14ac:dyDescent="0.35">
      <c r="A48" s="99" t="s">
        <v>71</v>
      </c>
      <c r="B48" s="99"/>
      <c r="C48" s="99"/>
      <c r="D48" s="99"/>
      <c r="E48" s="99"/>
    </row>
    <row r="49" spans="1:5" s="5" customFormat="1" ht="24" customHeight="1" x14ac:dyDescent="0.35">
      <c r="A49" s="99" t="s">
        <v>72</v>
      </c>
      <c r="B49" s="99"/>
      <c r="C49" s="99"/>
      <c r="D49" s="99"/>
      <c r="E49" s="99"/>
    </row>
    <row r="51" spans="1:5" ht="12" customHeight="1" x14ac:dyDescent="0.35">
      <c r="A51" s="102" t="s">
        <v>55</v>
      </c>
      <c r="B51" s="102"/>
      <c r="C51" s="102"/>
      <c r="D51" s="102"/>
      <c r="E51" s="102"/>
    </row>
    <row r="52" spans="1:5" ht="12" customHeight="1" x14ac:dyDescent="0.35">
      <c r="A52" s="102" t="s">
        <v>69</v>
      </c>
      <c r="B52" s="102"/>
      <c r="C52" s="102"/>
      <c r="D52" s="102"/>
      <c r="E52" s="102"/>
    </row>
    <row r="53" spans="1:5" ht="24" customHeight="1" x14ac:dyDescent="0.35">
      <c r="A53" s="102" t="s">
        <v>70</v>
      </c>
      <c r="B53" s="102"/>
      <c r="C53" s="102"/>
      <c r="D53" s="102"/>
      <c r="E53" s="102"/>
    </row>
    <row r="54" spans="1:5" ht="12" customHeight="1" x14ac:dyDescent="0.35">
      <c r="A54" s="102" t="s">
        <v>56</v>
      </c>
      <c r="B54" s="102"/>
      <c r="C54" s="102"/>
      <c r="D54" s="102"/>
      <c r="E54" s="102"/>
    </row>
    <row r="55" spans="1:5" ht="12" customHeight="1" x14ac:dyDescent="0.35">
      <c r="A55" s="102" t="s">
        <v>57</v>
      </c>
      <c r="B55" s="102"/>
      <c r="C55" s="102"/>
      <c r="D55" s="102"/>
      <c r="E55" s="102"/>
    </row>
    <row r="56" spans="1:5" ht="12" customHeight="1" x14ac:dyDescent="0.35">
      <c r="A56" s="102" t="s">
        <v>58</v>
      </c>
      <c r="B56" s="102"/>
      <c r="C56" s="102"/>
      <c r="D56" s="102"/>
      <c r="E56" s="102"/>
    </row>
    <row r="57" spans="1:5" ht="12" customHeight="1" x14ac:dyDescent="0.35">
      <c r="A57" s="102" t="s">
        <v>59</v>
      </c>
      <c r="B57" s="102"/>
      <c r="C57" s="102"/>
      <c r="D57" s="102"/>
      <c r="E57" s="102"/>
    </row>
    <row r="58" spans="1:5" ht="36" customHeight="1" x14ac:dyDescent="0.35">
      <c r="A58" s="102" t="s">
        <v>60</v>
      </c>
      <c r="B58" s="102"/>
      <c r="C58" s="102"/>
      <c r="D58" s="102"/>
      <c r="E58" s="102"/>
    </row>
    <row r="59" spans="1:5" ht="12" customHeight="1" x14ac:dyDescent="0.35">
      <c r="A59" s="102" t="s">
        <v>61</v>
      </c>
      <c r="B59" s="102"/>
      <c r="C59" s="102"/>
      <c r="D59" s="102"/>
      <c r="E59" s="102"/>
    </row>
    <row r="60" spans="1:5" ht="12" customHeight="1" x14ac:dyDescent="0.35">
      <c r="A60" s="102" t="s">
        <v>62</v>
      </c>
      <c r="B60" s="102"/>
      <c r="C60" s="102"/>
      <c r="D60" s="102"/>
      <c r="E60" s="102"/>
    </row>
    <row r="61" spans="1:5" ht="12" customHeight="1" x14ac:dyDescent="0.35">
      <c r="A61" s="102" t="s">
        <v>63</v>
      </c>
      <c r="B61" s="102"/>
      <c r="C61" s="102"/>
      <c r="D61" s="102"/>
      <c r="E61" s="102"/>
    </row>
    <row r="62" spans="1:5" ht="12" customHeight="1" x14ac:dyDescent="0.35">
      <c r="A62" s="102" t="s">
        <v>64</v>
      </c>
      <c r="B62" s="102"/>
      <c r="C62" s="102"/>
      <c r="D62" s="102"/>
      <c r="E62" s="102"/>
    </row>
    <row r="63" spans="1:5" ht="12" customHeight="1" x14ac:dyDescent="0.35">
      <c r="A63" s="102" t="s">
        <v>65</v>
      </c>
      <c r="B63" s="102"/>
      <c r="C63" s="102"/>
      <c r="D63" s="102"/>
      <c r="E63" s="102"/>
    </row>
    <row r="64" spans="1:5" ht="12" customHeight="1" x14ac:dyDescent="0.35">
      <c r="A64" s="102" t="s">
        <v>66</v>
      </c>
      <c r="B64" s="102"/>
      <c r="C64" s="102"/>
      <c r="D64" s="102"/>
      <c r="E64" s="102"/>
    </row>
    <row r="65" spans="1:5" ht="12" customHeight="1" x14ac:dyDescent="0.35">
      <c r="A65" s="102" t="s">
        <v>67</v>
      </c>
      <c r="B65" s="102"/>
      <c r="C65" s="102"/>
      <c r="D65" s="102"/>
      <c r="E65" s="102"/>
    </row>
    <row r="66" spans="1:5" ht="48" customHeight="1" x14ac:dyDescent="0.35">
      <c r="A66" s="102" t="s">
        <v>68</v>
      </c>
      <c r="B66" s="102"/>
      <c r="C66" s="102"/>
      <c r="D66" s="102"/>
      <c r="E66" s="102"/>
    </row>
    <row r="67" spans="1:5" ht="12" customHeight="1" x14ac:dyDescent="0.35">
      <c r="A67" s="12"/>
      <c r="B67" s="12"/>
      <c r="C67" s="12"/>
      <c r="D67" s="12"/>
      <c r="E67" s="12"/>
    </row>
    <row r="68" spans="1:5" ht="12" customHeight="1" x14ac:dyDescent="0.35">
      <c r="E68" s="4" t="s">
        <v>43</v>
      </c>
    </row>
    <row r="69" spans="1:5" ht="12" customHeight="1" x14ac:dyDescent="0.35">
      <c r="E69" s="4"/>
    </row>
    <row r="70" spans="1:5" ht="12" customHeight="1" x14ac:dyDescent="0.35">
      <c r="E70" s="13" t="s">
        <v>191</v>
      </c>
    </row>
    <row r="71" spans="1:5" ht="12" customHeight="1" x14ac:dyDescent="0.35">
      <c r="E71" s="13" t="s">
        <v>45</v>
      </c>
    </row>
    <row r="72" spans="1:5" ht="12" customHeight="1" x14ac:dyDescent="0.35">
      <c r="E72" s="13" t="s">
        <v>192</v>
      </c>
    </row>
    <row r="74" spans="1:5" ht="12" customHeight="1" x14ac:dyDescent="0.35">
      <c r="A74" s="3" t="s">
        <v>28</v>
      </c>
    </row>
    <row r="76" spans="1:5" ht="12" customHeight="1" x14ac:dyDescent="0.35">
      <c r="A76" s="98" t="s">
        <v>46</v>
      </c>
      <c r="B76" s="98"/>
      <c r="C76" s="98"/>
      <c r="D76" s="98"/>
      <c r="E76" s="98"/>
    </row>
    <row r="77" spans="1:5" ht="12" customHeight="1" x14ac:dyDescent="0.35">
      <c r="A77" s="98" t="s">
        <v>193</v>
      </c>
      <c r="B77" s="98"/>
      <c r="C77" s="98"/>
      <c r="D77" s="98"/>
      <c r="E77" s="98"/>
    </row>
    <row r="78" spans="1:5" ht="12" customHeight="1" x14ac:dyDescent="0.35">
      <c r="A78" s="3" t="s">
        <v>194</v>
      </c>
      <c r="B78" s="14"/>
    </row>
  </sheetData>
  <sheetProtection algorithmName="SHA-512" hashValue="VN8LKXLnV7wk2GGpTk5otkmiv9wx43ZJ0y4KOCxkuE50kujLfZiybNyavlIoZiZdjZPDWA6uHPFm/JgfXKfbiQ==" saltValue="lio6EPrJiEXpIQHTPmvnEg==" spinCount="100000" sheet="1" objects="1" scenarios="1"/>
  <mergeCells count="46">
    <mergeCell ref="A29:E29"/>
    <mergeCell ref="A66:E66"/>
    <mergeCell ref="A48:E48"/>
    <mergeCell ref="A49:E49"/>
    <mergeCell ref="A61:E61"/>
    <mergeCell ref="A62:E62"/>
    <mergeCell ref="A63:E63"/>
    <mergeCell ref="A64:E64"/>
    <mergeCell ref="A65:E65"/>
    <mergeCell ref="A56:E56"/>
    <mergeCell ref="A57:E57"/>
    <mergeCell ref="A58:E58"/>
    <mergeCell ref="A59:E59"/>
    <mergeCell ref="A60:E60"/>
    <mergeCell ref="A51:E51"/>
    <mergeCell ref="A52:E52"/>
    <mergeCell ref="A53:E53"/>
    <mergeCell ref="A36:E36"/>
    <mergeCell ref="A37:E37"/>
    <mergeCell ref="A38:E38"/>
    <mergeCell ref="A42:E42"/>
    <mergeCell ref="A40:E40"/>
    <mergeCell ref="A8:D8"/>
    <mergeCell ref="A9:D9"/>
    <mergeCell ref="A10:D10"/>
    <mergeCell ref="A23:E23"/>
    <mergeCell ref="A26:E26"/>
    <mergeCell ref="A19:E19"/>
    <mergeCell ref="A20:E20"/>
    <mergeCell ref="A21:E21"/>
    <mergeCell ref="A76:E76"/>
    <mergeCell ref="A77:E77"/>
    <mergeCell ref="A44:E44"/>
    <mergeCell ref="A27:E27"/>
    <mergeCell ref="A14:E14"/>
    <mergeCell ref="A18:E18"/>
    <mergeCell ref="A24:E24"/>
    <mergeCell ref="A25:E25"/>
    <mergeCell ref="A54:E54"/>
    <mergeCell ref="A55:E55"/>
    <mergeCell ref="A31:E31"/>
    <mergeCell ref="A32:E32"/>
    <mergeCell ref="A46:E46"/>
    <mergeCell ref="A47:E47"/>
    <mergeCell ref="A33:E33"/>
    <mergeCell ref="A35:E35"/>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Normal="100" workbookViewId="0">
      <selection activeCell="B16" sqref="B16"/>
    </sheetView>
  </sheetViews>
  <sheetFormatPr defaultColWidth="8.7265625" defaultRowHeight="12" customHeight="1" x14ac:dyDescent="0.3"/>
  <cols>
    <col min="1" max="1" width="45.7265625" style="17" customWidth="1"/>
    <col min="2" max="2" width="42.7265625" style="17" customWidth="1"/>
    <col min="3" max="16384" width="8.7265625" style="17"/>
  </cols>
  <sheetData>
    <row r="7" spans="1:2" ht="12" customHeight="1" x14ac:dyDescent="0.3">
      <c r="A7" s="15" t="s">
        <v>195</v>
      </c>
      <c r="B7" s="16"/>
    </row>
    <row r="8" spans="1:2" ht="12" customHeight="1" x14ac:dyDescent="0.3">
      <c r="A8" s="15"/>
      <c r="B8" s="16"/>
    </row>
    <row r="9" spans="1:2" s="18" customFormat="1" ht="18" customHeight="1" x14ac:dyDescent="0.4">
      <c r="A9" s="108" t="s">
        <v>44</v>
      </c>
      <c r="B9" s="108"/>
    </row>
    <row r="10" spans="1:2" ht="12" customHeight="1" thickBot="1" x14ac:dyDescent="0.35">
      <c r="A10" s="19"/>
      <c r="B10" s="19"/>
    </row>
    <row r="11" spans="1:2" ht="12" customHeight="1" thickBot="1" x14ac:dyDescent="0.35">
      <c r="A11" s="109" t="s">
        <v>33</v>
      </c>
      <c r="B11" s="110"/>
    </row>
    <row r="12" spans="1:2" ht="12" customHeight="1" x14ac:dyDescent="0.3">
      <c r="A12" s="20" t="s">
        <v>1</v>
      </c>
      <c r="B12" s="21" t="s">
        <v>34</v>
      </c>
    </row>
    <row r="13" spans="1:2" ht="12" customHeight="1" x14ac:dyDescent="0.3">
      <c r="A13" s="22" t="s">
        <v>2</v>
      </c>
      <c r="B13" s="23" t="s">
        <v>35</v>
      </c>
    </row>
    <row r="14" spans="1:2" ht="12" customHeight="1" thickBot="1" x14ac:dyDescent="0.35">
      <c r="A14" s="24" t="s">
        <v>6</v>
      </c>
      <c r="B14" s="2">
        <v>59624928052</v>
      </c>
    </row>
    <row r="15" spans="1:2" ht="12" customHeight="1" thickBot="1" x14ac:dyDescent="0.35">
      <c r="A15" s="109" t="s">
        <v>4</v>
      </c>
      <c r="B15" s="110"/>
    </row>
    <row r="16" spans="1:2" ht="12" customHeight="1" x14ac:dyDescent="0.3">
      <c r="A16" s="20" t="s">
        <v>1</v>
      </c>
      <c r="B16" s="29"/>
    </row>
    <row r="17" spans="1:2" ht="12" customHeight="1" x14ac:dyDescent="0.3">
      <c r="A17" s="25" t="s">
        <v>2</v>
      </c>
      <c r="B17" s="30"/>
    </row>
    <row r="18" spans="1:2" ht="12" customHeight="1" x14ac:dyDescent="0.3">
      <c r="A18" s="25" t="s">
        <v>5</v>
      </c>
      <c r="B18" s="30"/>
    </row>
    <row r="19" spans="1:2" ht="12" customHeight="1" x14ac:dyDescent="0.3">
      <c r="A19" s="25" t="s">
        <v>6</v>
      </c>
      <c r="B19" s="30"/>
    </row>
    <row r="20" spans="1:2" ht="12" customHeight="1" x14ac:dyDescent="0.3">
      <c r="A20" s="25" t="s">
        <v>36</v>
      </c>
      <c r="B20" s="30"/>
    </row>
    <row r="21" spans="1:2" ht="12" customHeight="1" x14ac:dyDescent="0.3">
      <c r="A21" s="25" t="s">
        <v>7</v>
      </c>
      <c r="B21" s="30"/>
    </row>
    <row r="22" spans="1:2" ht="12" customHeight="1" x14ac:dyDescent="0.3">
      <c r="A22" s="25" t="s">
        <v>8</v>
      </c>
      <c r="B22" s="31"/>
    </row>
    <row r="23" spans="1:2" ht="12" customHeight="1" x14ac:dyDescent="0.3">
      <c r="A23" s="25" t="s">
        <v>3</v>
      </c>
      <c r="B23" s="30"/>
    </row>
    <row r="24" spans="1:2" ht="12" customHeight="1" x14ac:dyDescent="0.3">
      <c r="A24" s="25" t="s">
        <v>37</v>
      </c>
      <c r="B24" s="30"/>
    </row>
    <row r="25" spans="1:2" ht="12" customHeight="1" x14ac:dyDescent="0.3">
      <c r="A25" s="25" t="s">
        <v>9</v>
      </c>
      <c r="B25" s="30"/>
    </row>
    <row r="26" spans="1:2" ht="24" customHeight="1" thickBot="1" x14ac:dyDescent="0.35">
      <c r="A26" s="22" t="s">
        <v>51</v>
      </c>
      <c r="B26" s="32"/>
    </row>
    <row r="27" spans="1:2" ht="12" customHeight="1" thickBot="1" x14ac:dyDescent="0.35">
      <c r="A27" s="109" t="s">
        <v>10</v>
      </c>
      <c r="B27" s="110"/>
    </row>
    <row r="28" spans="1:2" ht="12" customHeight="1" x14ac:dyDescent="0.3">
      <c r="A28" s="20" t="s">
        <v>1</v>
      </c>
      <c r="B28" s="29"/>
    </row>
    <row r="29" spans="1:2" ht="12" customHeight="1" x14ac:dyDescent="0.3">
      <c r="A29" s="25" t="s">
        <v>2</v>
      </c>
      <c r="B29" s="30"/>
    </row>
    <row r="30" spans="1:2" ht="12" customHeight="1" x14ac:dyDescent="0.3">
      <c r="A30" s="25" t="s">
        <v>6</v>
      </c>
      <c r="B30" s="30"/>
    </row>
    <row r="31" spans="1:2" ht="12" customHeight="1" x14ac:dyDescent="0.3">
      <c r="A31" s="25" t="s">
        <v>36</v>
      </c>
      <c r="B31" s="30"/>
    </row>
    <row r="32" spans="1:2" ht="12" customHeight="1" x14ac:dyDescent="0.3">
      <c r="A32" s="25" t="s">
        <v>11</v>
      </c>
      <c r="B32" s="30"/>
    </row>
    <row r="33" spans="1:2" ht="12" customHeight="1" x14ac:dyDescent="0.3">
      <c r="A33" s="25" t="s">
        <v>12</v>
      </c>
      <c r="B33" s="30"/>
    </row>
    <row r="34" spans="1:2" ht="12" customHeight="1" x14ac:dyDescent="0.3">
      <c r="A34" s="25" t="s">
        <v>13</v>
      </c>
      <c r="B34" s="30"/>
    </row>
    <row r="35" spans="1:2" ht="12" customHeight="1" thickBot="1" x14ac:dyDescent="0.35">
      <c r="A35" s="25" t="s">
        <v>30</v>
      </c>
      <c r="B35" s="30"/>
    </row>
    <row r="36" spans="1:2" ht="12" customHeight="1" thickBot="1" x14ac:dyDescent="0.35">
      <c r="A36" s="109" t="s">
        <v>14</v>
      </c>
      <c r="B36" s="110"/>
    </row>
    <row r="37" spans="1:2" ht="12" customHeight="1" x14ac:dyDescent="0.3">
      <c r="A37" s="106" t="s">
        <v>11</v>
      </c>
      <c r="B37" s="21" t="s">
        <v>76</v>
      </c>
    </row>
    <row r="38" spans="1:2" ht="12" customHeight="1" x14ac:dyDescent="0.3">
      <c r="A38" s="107"/>
      <c r="B38" s="21" t="s">
        <v>77</v>
      </c>
    </row>
    <row r="39" spans="1:2" ht="12" customHeight="1" x14ac:dyDescent="0.3">
      <c r="A39" s="20" t="s">
        <v>38</v>
      </c>
      <c r="B39" s="21" t="s">
        <v>196</v>
      </c>
    </row>
    <row r="40" spans="1:2" ht="12" customHeight="1" x14ac:dyDescent="0.3">
      <c r="A40" s="25" t="s">
        <v>15</v>
      </c>
      <c r="B40" s="33"/>
    </row>
    <row r="41" spans="1:2" ht="12" customHeight="1" x14ac:dyDescent="0.3">
      <c r="A41" s="25" t="s">
        <v>16</v>
      </c>
      <c r="B41" s="30"/>
    </row>
    <row r="42" spans="1:2" ht="12" customHeight="1" x14ac:dyDescent="0.3">
      <c r="A42" s="25" t="s">
        <v>17</v>
      </c>
      <c r="B42" s="33"/>
    </row>
    <row r="43" spans="1:2" ht="12" customHeight="1" x14ac:dyDescent="0.3">
      <c r="A43" s="25" t="s">
        <v>18</v>
      </c>
      <c r="B43" s="30"/>
    </row>
    <row r="44" spans="1:2" ht="12" customHeight="1" x14ac:dyDescent="0.3">
      <c r="A44" s="25" t="s">
        <v>19</v>
      </c>
      <c r="B44" s="1">
        <f>SUM(B40+B42)</f>
        <v>0</v>
      </c>
    </row>
    <row r="45" spans="1:2" ht="12" customHeight="1" x14ac:dyDescent="0.3">
      <c r="A45" s="25" t="s">
        <v>20</v>
      </c>
      <c r="B45" s="30"/>
    </row>
    <row r="46" spans="1:2" ht="12" customHeight="1" x14ac:dyDescent="0.3">
      <c r="A46" s="25" t="s">
        <v>21</v>
      </c>
      <c r="B46" s="26" t="s">
        <v>31</v>
      </c>
    </row>
    <row r="47" spans="1:2" ht="12" customHeight="1" thickBot="1" x14ac:dyDescent="0.35">
      <c r="A47" s="24" t="s">
        <v>22</v>
      </c>
      <c r="B47" s="2" t="s">
        <v>197</v>
      </c>
    </row>
    <row r="48" spans="1:2" ht="12" customHeight="1" x14ac:dyDescent="0.3">
      <c r="A48" s="16"/>
      <c r="B48" s="16"/>
    </row>
    <row r="49" spans="1:2" ht="12" customHeight="1" x14ac:dyDescent="0.3">
      <c r="A49" s="27" t="s">
        <v>47</v>
      </c>
      <c r="B49" s="28" t="s">
        <v>48</v>
      </c>
    </row>
    <row r="50" spans="1:2" ht="12" customHeight="1" x14ac:dyDescent="0.3">
      <c r="A50" s="34"/>
      <c r="B50" s="35"/>
    </row>
  </sheetData>
  <sheetProtection algorithmName="SHA-512" hashValue="33iBxw59AyxfQT6vjzeTLH0uT9nES+GA39NrvjhcGI6p2INksgF+/51rtCgXRlAj2P8JZyYCm8lIBN4JYhagKQ==" saltValue="aaApmL0Y2jDKhdB/1RnEl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J57"/>
  <sheetViews>
    <sheetView zoomScaleNormal="100" workbookViewId="0">
      <selection activeCell="F14" sqref="F14"/>
    </sheetView>
  </sheetViews>
  <sheetFormatPr defaultColWidth="9.1796875" defaultRowHeight="12" customHeight="1" x14ac:dyDescent="0.35"/>
  <cols>
    <col min="1" max="1" width="5.6328125" style="44" customWidth="1"/>
    <col min="2" max="3" width="10.6328125" style="44" customWidth="1"/>
    <col min="4" max="4" width="25.6328125" style="44" customWidth="1"/>
    <col min="5" max="6" width="13.1796875" style="44" customWidth="1"/>
    <col min="7" max="8" width="8.1796875" style="44" customWidth="1"/>
    <col min="9" max="10" width="13.1796875" style="44" customWidth="1"/>
    <col min="11" max="16384" width="9.1796875" style="44"/>
  </cols>
  <sheetData>
    <row r="7" spans="1:10" s="37" customFormat="1" ht="12" customHeight="1" x14ac:dyDescent="0.35">
      <c r="A7" s="98" t="s">
        <v>198</v>
      </c>
      <c r="B7" s="98"/>
      <c r="C7" s="98"/>
      <c r="D7" s="36"/>
      <c r="E7" s="36"/>
      <c r="F7" s="36"/>
      <c r="G7" s="36"/>
      <c r="H7" s="36"/>
      <c r="I7" s="36"/>
      <c r="J7" s="36"/>
    </row>
    <row r="8" spans="1:10" s="37" customFormat="1" ht="12" customHeight="1" x14ac:dyDescent="0.35">
      <c r="A8" s="5"/>
      <c r="B8" s="5"/>
      <c r="C8" s="5"/>
      <c r="D8" s="36"/>
      <c r="E8" s="36"/>
      <c r="F8" s="36"/>
      <c r="G8" s="36"/>
      <c r="H8" s="36"/>
      <c r="I8" s="36"/>
      <c r="J8" s="36"/>
    </row>
    <row r="9" spans="1:10" s="37" customFormat="1" ht="18" customHeight="1" x14ac:dyDescent="0.35">
      <c r="A9" s="100" t="s">
        <v>23</v>
      </c>
      <c r="B9" s="100"/>
      <c r="C9" s="100"/>
      <c r="D9" s="100"/>
      <c r="E9" s="100"/>
      <c r="F9" s="100"/>
      <c r="G9" s="100"/>
      <c r="H9" s="100"/>
      <c r="I9" s="100"/>
      <c r="J9" s="100"/>
    </row>
    <row r="10" spans="1:10" s="37" customFormat="1" ht="12" customHeight="1" x14ac:dyDescent="0.35">
      <c r="A10" s="115" t="s">
        <v>199</v>
      </c>
      <c r="B10" s="115"/>
      <c r="C10" s="115"/>
      <c r="D10" s="115"/>
      <c r="E10" s="115"/>
      <c r="F10" s="115"/>
      <c r="G10" s="115"/>
      <c r="H10" s="115"/>
      <c r="I10" s="115"/>
      <c r="J10" s="115"/>
    </row>
    <row r="11" spans="1:10" s="37" customFormat="1" ht="12" customHeight="1" x14ac:dyDescent="0.35">
      <c r="A11" s="115" t="s">
        <v>79</v>
      </c>
      <c r="B11" s="115"/>
      <c r="C11" s="115"/>
      <c r="D11" s="115"/>
      <c r="E11" s="115"/>
      <c r="F11" s="115"/>
      <c r="G11" s="115"/>
      <c r="H11" s="115"/>
      <c r="I11" s="115"/>
      <c r="J11" s="115"/>
    </row>
    <row r="12" spans="1:10" s="37" customFormat="1" ht="12" customHeight="1" thickBot="1" x14ac:dyDescent="0.4">
      <c r="A12" s="36"/>
      <c r="B12" s="36"/>
      <c r="C12" s="36"/>
      <c r="D12" s="36"/>
      <c r="E12" s="36"/>
      <c r="F12" s="36"/>
      <c r="G12" s="36"/>
      <c r="H12" s="36"/>
      <c r="I12" s="36"/>
      <c r="J12" s="36"/>
    </row>
    <row r="13" spans="1:10" s="39" customFormat="1" ht="36" customHeight="1" thickBot="1" x14ac:dyDescent="0.4">
      <c r="A13" s="38" t="s">
        <v>29</v>
      </c>
      <c r="B13" s="116" t="s">
        <v>80</v>
      </c>
      <c r="C13" s="117"/>
      <c r="D13" s="117"/>
      <c r="E13" s="117"/>
      <c r="F13" s="118"/>
      <c r="G13" s="38" t="s">
        <v>82</v>
      </c>
      <c r="H13" s="38" t="s">
        <v>200</v>
      </c>
      <c r="I13" s="38" t="s">
        <v>24</v>
      </c>
      <c r="J13" s="38" t="s">
        <v>25</v>
      </c>
    </row>
    <row r="14" spans="1:10" ht="72" customHeight="1" x14ac:dyDescent="0.35">
      <c r="A14" s="135" t="s">
        <v>0</v>
      </c>
      <c r="B14" s="138" t="s">
        <v>81</v>
      </c>
      <c r="C14" s="139"/>
      <c r="D14" s="40" t="s">
        <v>83</v>
      </c>
      <c r="E14" s="41" t="s">
        <v>84</v>
      </c>
      <c r="F14" s="87"/>
      <c r="G14" s="41" t="s">
        <v>85</v>
      </c>
      <c r="H14" s="42">
        <v>1</v>
      </c>
      <c r="I14" s="59"/>
      <c r="J14" s="43">
        <f t="shared" ref="J14:J20" si="0">SUM(H14*I14)</f>
        <v>0</v>
      </c>
    </row>
    <row r="15" spans="1:10" ht="60" customHeight="1" x14ac:dyDescent="0.35">
      <c r="A15" s="136"/>
      <c r="B15" s="140"/>
      <c r="C15" s="141"/>
      <c r="D15" s="45" t="s">
        <v>86</v>
      </c>
      <c r="E15" s="46" t="s">
        <v>84</v>
      </c>
      <c r="F15" s="88"/>
      <c r="G15" s="46" t="s">
        <v>85</v>
      </c>
      <c r="H15" s="47">
        <v>1</v>
      </c>
      <c r="I15" s="60"/>
      <c r="J15" s="48">
        <f t="shared" si="0"/>
        <v>0</v>
      </c>
    </row>
    <row r="16" spans="1:10" ht="96" customHeight="1" x14ac:dyDescent="0.35">
      <c r="A16" s="136"/>
      <c r="B16" s="140"/>
      <c r="C16" s="141"/>
      <c r="D16" s="45" t="s">
        <v>87</v>
      </c>
      <c r="E16" s="46" t="s">
        <v>84</v>
      </c>
      <c r="F16" s="88"/>
      <c r="G16" s="46" t="s">
        <v>85</v>
      </c>
      <c r="H16" s="47">
        <v>1</v>
      </c>
      <c r="I16" s="60"/>
      <c r="J16" s="48">
        <f t="shared" si="0"/>
        <v>0</v>
      </c>
    </row>
    <row r="17" spans="1:10" ht="168" customHeight="1" x14ac:dyDescent="0.35">
      <c r="A17" s="136"/>
      <c r="B17" s="140"/>
      <c r="C17" s="141"/>
      <c r="D17" s="45" t="s">
        <v>88</v>
      </c>
      <c r="E17" s="46" t="s">
        <v>84</v>
      </c>
      <c r="F17" s="88"/>
      <c r="G17" s="46" t="s">
        <v>85</v>
      </c>
      <c r="H17" s="47">
        <v>1</v>
      </c>
      <c r="I17" s="60"/>
      <c r="J17" s="48">
        <f t="shared" si="0"/>
        <v>0</v>
      </c>
    </row>
    <row r="18" spans="1:10" ht="72" customHeight="1" x14ac:dyDescent="0.35">
      <c r="A18" s="136"/>
      <c r="B18" s="140"/>
      <c r="C18" s="141"/>
      <c r="D18" s="45" t="s">
        <v>89</v>
      </c>
      <c r="E18" s="46" t="s">
        <v>84</v>
      </c>
      <c r="F18" s="88"/>
      <c r="G18" s="46" t="s">
        <v>85</v>
      </c>
      <c r="H18" s="47">
        <v>1</v>
      </c>
      <c r="I18" s="60"/>
      <c r="J18" s="48">
        <f t="shared" si="0"/>
        <v>0</v>
      </c>
    </row>
    <row r="19" spans="1:10" ht="60" customHeight="1" x14ac:dyDescent="0.35">
      <c r="A19" s="136"/>
      <c r="B19" s="140"/>
      <c r="C19" s="141"/>
      <c r="D19" s="45" t="s">
        <v>90</v>
      </c>
      <c r="E19" s="46" t="s">
        <v>84</v>
      </c>
      <c r="F19" s="88"/>
      <c r="G19" s="46" t="s">
        <v>85</v>
      </c>
      <c r="H19" s="47">
        <v>1</v>
      </c>
      <c r="I19" s="60"/>
      <c r="J19" s="48">
        <f t="shared" si="0"/>
        <v>0</v>
      </c>
    </row>
    <row r="20" spans="1:10" ht="36" customHeight="1" x14ac:dyDescent="0.35">
      <c r="A20" s="136"/>
      <c r="B20" s="140"/>
      <c r="C20" s="141"/>
      <c r="D20" s="144" t="s">
        <v>91</v>
      </c>
      <c r="E20" s="144"/>
      <c r="F20" s="144"/>
      <c r="G20" s="46" t="s">
        <v>85</v>
      </c>
      <c r="H20" s="47">
        <v>2</v>
      </c>
      <c r="I20" s="60"/>
      <c r="J20" s="48">
        <f t="shared" si="0"/>
        <v>0</v>
      </c>
    </row>
    <row r="21" spans="1:10" ht="12" customHeight="1" x14ac:dyDescent="0.35">
      <c r="A21" s="136"/>
      <c r="B21" s="140"/>
      <c r="C21" s="141"/>
      <c r="D21" s="144" t="s">
        <v>98</v>
      </c>
      <c r="E21" s="144"/>
      <c r="F21" s="144"/>
      <c r="G21" s="46" t="s">
        <v>85</v>
      </c>
      <c r="H21" s="47">
        <v>2</v>
      </c>
      <c r="I21" s="60"/>
      <c r="J21" s="48">
        <f t="shared" ref="J21:J27" si="1">SUM(H21*I21)</f>
        <v>0</v>
      </c>
    </row>
    <row r="22" spans="1:10" ht="84" customHeight="1" x14ac:dyDescent="0.35">
      <c r="A22" s="136"/>
      <c r="B22" s="140"/>
      <c r="C22" s="141"/>
      <c r="D22" s="45" t="s">
        <v>92</v>
      </c>
      <c r="E22" s="46" t="s">
        <v>84</v>
      </c>
      <c r="F22" s="88"/>
      <c r="G22" s="46" t="s">
        <v>85</v>
      </c>
      <c r="H22" s="47">
        <v>1</v>
      </c>
      <c r="I22" s="60"/>
      <c r="J22" s="48">
        <f t="shared" ref="J22:J23" si="2">SUM(H22*I22)</f>
        <v>0</v>
      </c>
    </row>
    <row r="23" spans="1:10" ht="84" customHeight="1" x14ac:dyDescent="0.35">
      <c r="A23" s="136"/>
      <c r="B23" s="140"/>
      <c r="C23" s="141"/>
      <c r="D23" s="45" t="s">
        <v>93</v>
      </c>
      <c r="E23" s="46" t="s">
        <v>84</v>
      </c>
      <c r="F23" s="88"/>
      <c r="G23" s="46" t="s">
        <v>94</v>
      </c>
      <c r="H23" s="47">
        <v>8</v>
      </c>
      <c r="I23" s="60"/>
      <c r="J23" s="48">
        <f t="shared" si="2"/>
        <v>0</v>
      </c>
    </row>
    <row r="24" spans="1:10" ht="156" customHeight="1" thickBot="1" x14ac:dyDescent="0.4">
      <c r="A24" s="137"/>
      <c r="B24" s="142"/>
      <c r="C24" s="143"/>
      <c r="D24" s="49" t="s">
        <v>95</v>
      </c>
      <c r="E24" s="50" t="s">
        <v>84</v>
      </c>
      <c r="F24" s="90"/>
      <c r="G24" s="50" t="s">
        <v>94</v>
      </c>
      <c r="H24" s="51">
        <v>8</v>
      </c>
      <c r="I24" s="61"/>
      <c r="J24" s="52">
        <f t="shared" si="1"/>
        <v>0</v>
      </c>
    </row>
    <row r="25" spans="1:10" ht="60" customHeight="1" x14ac:dyDescent="0.35">
      <c r="A25" s="135" t="s">
        <v>40</v>
      </c>
      <c r="B25" s="138" t="s">
        <v>96</v>
      </c>
      <c r="C25" s="139"/>
      <c r="D25" s="40" t="s">
        <v>86</v>
      </c>
      <c r="E25" s="41" t="s">
        <v>84</v>
      </c>
      <c r="F25" s="87"/>
      <c r="G25" s="41" t="s">
        <v>85</v>
      </c>
      <c r="H25" s="42">
        <v>1</v>
      </c>
      <c r="I25" s="59"/>
      <c r="J25" s="43">
        <f t="shared" si="1"/>
        <v>0</v>
      </c>
    </row>
    <row r="26" spans="1:10" ht="72" customHeight="1" x14ac:dyDescent="0.35">
      <c r="A26" s="136"/>
      <c r="B26" s="140"/>
      <c r="C26" s="141"/>
      <c r="D26" s="45" t="s">
        <v>89</v>
      </c>
      <c r="E26" s="46" t="s">
        <v>84</v>
      </c>
      <c r="F26" s="88"/>
      <c r="G26" s="46" t="s">
        <v>85</v>
      </c>
      <c r="H26" s="47">
        <v>1</v>
      </c>
      <c r="I26" s="60"/>
      <c r="J26" s="48">
        <f t="shared" si="1"/>
        <v>0</v>
      </c>
    </row>
    <row r="27" spans="1:10" ht="60" customHeight="1" x14ac:dyDescent="0.35">
      <c r="A27" s="136"/>
      <c r="B27" s="140"/>
      <c r="C27" s="141"/>
      <c r="D27" s="45" t="s">
        <v>90</v>
      </c>
      <c r="E27" s="46" t="s">
        <v>84</v>
      </c>
      <c r="F27" s="88"/>
      <c r="G27" s="46" t="s">
        <v>85</v>
      </c>
      <c r="H27" s="47">
        <v>1</v>
      </c>
      <c r="I27" s="60"/>
      <c r="J27" s="48">
        <f t="shared" si="1"/>
        <v>0</v>
      </c>
    </row>
    <row r="28" spans="1:10" ht="12" customHeight="1" x14ac:dyDescent="0.35">
      <c r="A28" s="136"/>
      <c r="B28" s="140"/>
      <c r="C28" s="141"/>
      <c r="D28" s="144" t="s">
        <v>98</v>
      </c>
      <c r="E28" s="144"/>
      <c r="F28" s="144"/>
      <c r="G28" s="46" t="s">
        <v>85</v>
      </c>
      <c r="H28" s="47">
        <v>2</v>
      </c>
      <c r="I28" s="60"/>
      <c r="J28" s="48">
        <f t="shared" ref="J28:J34" si="3">SUM(H28*I28)</f>
        <v>0</v>
      </c>
    </row>
    <row r="29" spans="1:10" ht="84" customHeight="1" x14ac:dyDescent="0.35">
      <c r="A29" s="136"/>
      <c r="B29" s="140"/>
      <c r="C29" s="141"/>
      <c r="D29" s="45" t="s">
        <v>92</v>
      </c>
      <c r="E29" s="46" t="s">
        <v>84</v>
      </c>
      <c r="F29" s="88"/>
      <c r="G29" s="46" t="s">
        <v>85</v>
      </c>
      <c r="H29" s="47">
        <v>1</v>
      </c>
      <c r="I29" s="60"/>
      <c r="J29" s="48">
        <f t="shared" si="3"/>
        <v>0</v>
      </c>
    </row>
    <row r="30" spans="1:10" ht="96" customHeight="1" x14ac:dyDescent="0.35">
      <c r="A30" s="136"/>
      <c r="B30" s="140"/>
      <c r="C30" s="141"/>
      <c r="D30" s="45" t="s">
        <v>97</v>
      </c>
      <c r="E30" s="46" t="s">
        <v>84</v>
      </c>
      <c r="F30" s="88"/>
      <c r="G30" s="46" t="s">
        <v>85</v>
      </c>
      <c r="H30" s="47">
        <v>1</v>
      </c>
      <c r="I30" s="60"/>
      <c r="J30" s="48">
        <f t="shared" ref="J30:J32" si="4">SUM(H30*I30)</f>
        <v>0</v>
      </c>
    </row>
    <row r="31" spans="1:10" ht="84" customHeight="1" x14ac:dyDescent="0.35">
      <c r="A31" s="136"/>
      <c r="B31" s="140"/>
      <c r="C31" s="141"/>
      <c r="D31" s="45" t="s">
        <v>93</v>
      </c>
      <c r="E31" s="46" t="s">
        <v>84</v>
      </c>
      <c r="F31" s="88"/>
      <c r="G31" s="46" t="s">
        <v>94</v>
      </c>
      <c r="H31" s="47">
        <v>6</v>
      </c>
      <c r="I31" s="60"/>
      <c r="J31" s="48">
        <f t="shared" si="4"/>
        <v>0</v>
      </c>
    </row>
    <row r="32" spans="1:10" ht="156" customHeight="1" x14ac:dyDescent="0.35">
      <c r="A32" s="136"/>
      <c r="B32" s="140"/>
      <c r="C32" s="141"/>
      <c r="D32" s="45" t="s">
        <v>95</v>
      </c>
      <c r="E32" s="46" t="s">
        <v>84</v>
      </c>
      <c r="F32" s="88"/>
      <c r="G32" s="46" t="s">
        <v>94</v>
      </c>
      <c r="H32" s="47">
        <v>6</v>
      </c>
      <c r="I32" s="60"/>
      <c r="J32" s="48">
        <f t="shared" si="4"/>
        <v>0</v>
      </c>
    </row>
    <row r="33" spans="1:10" ht="24" customHeight="1" thickBot="1" x14ac:dyDescent="0.4">
      <c r="A33" s="137"/>
      <c r="B33" s="142"/>
      <c r="C33" s="143"/>
      <c r="D33" s="145" t="s">
        <v>99</v>
      </c>
      <c r="E33" s="146"/>
      <c r="F33" s="147"/>
      <c r="G33" s="50" t="s">
        <v>100</v>
      </c>
      <c r="H33" s="51">
        <v>1</v>
      </c>
      <c r="I33" s="61"/>
      <c r="J33" s="52">
        <f t="shared" si="3"/>
        <v>0</v>
      </c>
    </row>
    <row r="34" spans="1:10" ht="96" customHeight="1" x14ac:dyDescent="0.35">
      <c r="A34" s="135" t="s">
        <v>41</v>
      </c>
      <c r="B34" s="138" t="s">
        <v>101</v>
      </c>
      <c r="C34" s="139"/>
      <c r="D34" s="40" t="s">
        <v>97</v>
      </c>
      <c r="E34" s="41" t="s">
        <v>84</v>
      </c>
      <c r="F34" s="87"/>
      <c r="G34" s="41" t="s">
        <v>85</v>
      </c>
      <c r="H34" s="42">
        <v>1</v>
      </c>
      <c r="I34" s="59"/>
      <c r="J34" s="43">
        <f t="shared" si="3"/>
        <v>0</v>
      </c>
    </row>
    <row r="35" spans="1:10" ht="36" customHeight="1" thickBot="1" x14ac:dyDescent="0.4">
      <c r="A35" s="137"/>
      <c r="B35" s="142"/>
      <c r="C35" s="143"/>
      <c r="D35" s="145" t="s">
        <v>102</v>
      </c>
      <c r="E35" s="146"/>
      <c r="F35" s="147"/>
      <c r="G35" s="50" t="s">
        <v>100</v>
      </c>
      <c r="H35" s="51">
        <v>1</v>
      </c>
      <c r="I35" s="61"/>
      <c r="J35" s="52">
        <f t="shared" ref="J35:J45" si="5">SUM(H35*I35)</f>
        <v>0</v>
      </c>
    </row>
    <row r="36" spans="1:10" ht="84" customHeight="1" x14ac:dyDescent="0.35">
      <c r="A36" s="135" t="s">
        <v>74</v>
      </c>
      <c r="B36" s="138" t="s">
        <v>103</v>
      </c>
      <c r="C36" s="139"/>
      <c r="D36" s="40" t="s">
        <v>104</v>
      </c>
      <c r="E36" s="41" t="s">
        <v>84</v>
      </c>
      <c r="F36" s="87"/>
      <c r="G36" s="41" t="s">
        <v>85</v>
      </c>
      <c r="H36" s="42">
        <v>1</v>
      </c>
      <c r="I36" s="59"/>
      <c r="J36" s="43">
        <f t="shared" si="5"/>
        <v>0</v>
      </c>
    </row>
    <row r="37" spans="1:10" ht="60" customHeight="1" thickBot="1" x14ac:dyDescent="0.4">
      <c r="A37" s="136"/>
      <c r="B37" s="140"/>
      <c r="C37" s="141"/>
      <c r="D37" s="45" t="s">
        <v>105</v>
      </c>
      <c r="E37" s="46" t="s">
        <v>84</v>
      </c>
      <c r="F37" s="88"/>
      <c r="G37" s="46" t="s">
        <v>85</v>
      </c>
      <c r="H37" s="47">
        <v>1</v>
      </c>
      <c r="I37" s="60"/>
      <c r="J37" s="48">
        <f t="shared" si="5"/>
        <v>0</v>
      </c>
    </row>
    <row r="38" spans="1:10" ht="72" customHeight="1" x14ac:dyDescent="0.35">
      <c r="A38" s="135" t="s">
        <v>106</v>
      </c>
      <c r="B38" s="138" t="s">
        <v>107</v>
      </c>
      <c r="C38" s="139"/>
      <c r="D38" s="40" t="s">
        <v>89</v>
      </c>
      <c r="E38" s="41" t="s">
        <v>84</v>
      </c>
      <c r="F38" s="87"/>
      <c r="G38" s="41" t="s">
        <v>85</v>
      </c>
      <c r="H38" s="42">
        <v>8</v>
      </c>
      <c r="I38" s="59"/>
      <c r="J38" s="43">
        <f t="shared" si="5"/>
        <v>0</v>
      </c>
    </row>
    <row r="39" spans="1:10" ht="60" customHeight="1" x14ac:dyDescent="0.35">
      <c r="A39" s="136"/>
      <c r="B39" s="140"/>
      <c r="C39" s="141"/>
      <c r="D39" s="45" t="s">
        <v>90</v>
      </c>
      <c r="E39" s="46" t="s">
        <v>84</v>
      </c>
      <c r="F39" s="88"/>
      <c r="G39" s="46" t="s">
        <v>85</v>
      </c>
      <c r="H39" s="47">
        <v>4</v>
      </c>
      <c r="I39" s="60"/>
      <c r="J39" s="48">
        <f t="shared" si="5"/>
        <v>0</v>
      </c>
    </row>
    <row r="40" spans="1:10" ht="60" customHeight="1" x14ac:dyDescent="0.35">
      <c r="A40" s="136"/>
      <c r="B40" s="140"/>
      <c r="C40" s="141"/>
      <c r="D40" s="144" t="s">
        <v>108</v>
      </c>
      <c r="E40" s="144"/>
      <c r="F40" s="144"/>
      <c r="G40" s="46" t="s">
        <v>85</v>
      </c>
      <c r="H40" s="47">
        <v>2</v>
      </c>
      <c r="I40" s="60"/>
      <c r="J40" s="48">
        <f t="shared" ref="J40" si="6">SUM(H40*I40)</f>
        <v>0</v>
      </c>
    </row>
    <row r="41" spans="1:10" ht="60" customHeight="1" x14ac:dyDescent="0.35">
      <c r="A41" s="136"/>
      <c r="B41" s="140"/>
      <c r="C41" s="141"/>
      <c r="D41" s="144" t="s">
        <v>108</v>
      </c>
      <c r="E41" s="144"/>
      <c r="F41" s="144"/>
      <c r="G41" s="46" t="s">
        <v>85</v>
      </c>
      <c r="H41" s="47">
        <v>2</v>
      </c>
      <c r="I41" s="60"/>
      <c r="J41" s="48">
        <f t="shared" si="5"/>
        <v>0</v>
      </c>
    </row>
    <row r="42" spans="1:10" ht="84" customHeight="1" x14ac:dyDescent="0.35">
      <c r="A42" s="136"/>
      <c r="B42" s="140"/>
      <c r="C42" s="141"/>
      <c r="D42" s="45" t="s">
        <v>93</v>
      </c>
      <c r="E42" s="46" t="s">
        <v>84</v>
      </c>
      <c r="F42" s="88"/>
      <c r="G42" s="46" t="s">
        <v>94</v>
      </c>
      <c r="H42" s="47">
        <v>8</v>
      </c>
      <c r="I42" s="60"/>
      <c r="J42" s="48">
        <f t="shared" si="5"/>
        <v>0</v>
      </c>
    </row>
    <row r="43" spans="1:10" ht="156" customHeight="1" x14ac:dyDescent="0.35">
      <c r="A43" s="136"/>
      <c r="B43" s="140"/>
      <c r="C43" s="141"/>
      <c r="D43" s="45" t="s">
        <v>95</v>
      </c>
      <c r="E43" s="46" t="s">
        <v>84</v>
      </c>
      <c r="F43" s="88"/>
      <c r="G43" s="46" t="s">
        <v>94</v>
      </c>
      <c r="H43" s="47">
        <v>8</v>
      </c>
      <c r="I43" s="60"/>
      <c r="J43" s="48">
        <f t="shared" si="5"/>
        <v>0</v>
      </c>
    </row>
    <row r="44" spans="1:10" ht="12" customHeight="1" x14ac:dyDescent="0.35">
      <c r="A44" s="136"/>
      <c r="B44" s="140"/>
      <c r="C44" s="141"/>
      <c r="D44" s="154" t="s">
        <v>109</v>
      </c>
      <c r="E44" s="155"/>
      <c r="F44" s="156"/>
      <c r="G44" s="46" t="s">
        <v>100</v>
      </c>
      <c r="H44" s="47">
        <v>1</v>
      </c>
      <c r="I44" s="60"/>
      <c r="J44" s="48">
        <f t="shared" ref="J44" si="7">SUM(H44*I44)</f>
        <v>0</v>
      </c>
    </row>
    <row r="45" spans="1:10" ht="60" customHeight="1" thickBot="1" x14ac:dyDescent="0.4">
      <c r="A45" s="137"/>
      <c r="B45" s="142"/>
      <c r="C45" s="143"/>
      <c r="D45" s="151" t="s">
        <v>110</v>
      </c>
      <c r="E45" s="152"/>
      <c r="F45" s="153"/>
      <c r="G45" s="53" t="s">
        <v>100</v>
      </c>
      <c r="H45" s="54">
        <v>1</v>
      </c>
      <c r="I45" s="62"/>
      <c r="J45" s="55">
        <f t="shared" si="5"/>
        <v>0</v>
      </c>
    </row>
    <row r="46" spans="1:10" ht="12" customHeight="1" x14ac:dyDescent="0.35">
      <c r="A46" s="124" t="s">
        <v>53</v>
      </c>
      <c r="B46" s="125"/>
      <c r="C46" s="125"/>
      <c r="D46" s="125"/>
      <c r="E46" s="125"/>
      <c r="F46" s="125"/>
      <c r="G46" s="125"/>
      <c r="H46" s="125"/>
      <c r="I46" s="126"/>
      <c r="J46" s="56">
        <f>SUM(J14:J45)</f>
        <v>0</v>
      </c>
    </row>
    <row r="47" spans="1:10" ht="12" customHeight="1" x14ac:dyDescent="0.35">
      <c r="A47" s="157" t="s">
        <v>39</v>
      </c>
      <c r="B47" s="158"/>
      <c r="C47" s="158"/>
      <c r="D47" s="158"/>
      <c r="E47" s="158"/>
      <c r="F47" s="158"/>
      <c r="G47" s="158"/>
      <c r="H47" s="158"/>
      <c r="I47" s="159"/>
      <c r="J47" s="63"/>
    </row>
    <row r="48" spans="1:10" ht="12" customHeight="1" thickBot="1" x14ac:dyDescent="0.4">
      <c r="A48" s="121" t="s">
        <v>54</v>
      </c>
      <c r="B48" s="122"/>
      <c r="C48" s="122"/>
      <c r="D48" s="122"/>
      <c r="E48" s="122"/>
      <c r="F48" s="122"/>
      <c r="G48" s="122"/>
      <c r="H48" s="122"/>
      <c r="I48" s="123"/>
      <c r="J48" s="57">
        <f>SUM(J46:J47)</f>
        <v>0</v>
      </c>
    </row>
    <row r="49" spans="1:10" ht="12" customHeight="1" x14ac:dyDescent="0.35">
      <c r="A49" s="129" t="s">
        <v>112</v>
      </c>
      <c r="B49" s="130"/>
      <c r="C49" s="130"/>
      <c r="D49" s="113" t="s">
        <v>201</v>
      </c>
      <c r="E49" s="113"/>
      <c r="F49" s="113"/>
      <c r="G49" s="113"/>
      <c r="H49" s="113"/>
      <c r="I49" s="113"/>
      <c r="J49" s="114"/>
    </row>
    <row r="50" spans="1:10" ht="12" customHeight="1" x14ac:dyDescent="0.35">
      <c r="A50" s="131" t="s">
        <v>111</v>
      </c>
      <c r="B50" s="132"/>
      <c r="C50" s="132"/>
      <c r="D50" s="133" t="s">
        <v>202</v>
      </c>
      <c r="E50" s="133"/>
      <c r="F50" s="133"/>
      <c r="G50" s="133"/>
      <c r="H50" s="133"/>
      <c r="I50" s="133"/>
      <c r="J50" s="134"/>
    </row>
    <row r="51" spans="1:10" ht="12" customHeight="1" x14ac:dyDescent="0.35">
      <c r="A51" s="131" t="s">
        <v>115</v>
      </c>
      <c r="B51" s="132"/>
      <c r="C51" s="132"/>
      <c r="D51" s="133" t="s">
        <v>116</v>
      </c>
      <c r="E51" s="133"/>
      <c r="F51" s="133"/>
      <c r="G51" s="133"/>
      <c r="H51" s="133"/>
      <c r="I51" s="133"/>
      <c r="J51" s="134"/>
    </row>
    <row r="52" spans="1:10" ht="12" customHeight="1" x14ac:dyDescent="0.35">
      <c r="A52" s="131" t="s">
        <v>117</v>
      </c>
      <c r="B52" s="132"/>
      <c r="C52" s="132"/>
      <c r="D52" s="133" t="s">
        <v>118</v>
      </c>
      <c r="E52" s="133"/>
      <c r="F52" s="133"/>
      <c r="G52" s="133"/>
      <c r="H52" s="133"/>
      <c r="I52" s="133"/>
      <c r="J52" s="134"/>
    </row>
    <row r="53" spans="1:10" ht="12" customHeight="1" x14ac:dyDescent="0.35">
      <c r="A53" s="131" t="s">
        <v>113</v>
      </c>
      <c r="B53" s="132"/>
      <c r="C53" s="132"/>
      <c r="D53" s="133" t="s">
        <v>114</v>
      </c>
      <c r="E53" s="133"/>
      <c r="F53" s="133"/>
      <c r="G53" s="133"/>
      <c r="H53" s="133"/>
      <c r="I53" s="133"/>
      <c r="J53" s="134"/>
    </row>
    <row r="54" spans="1:10" ht="12" customHeight="1" thickBot="1" x14ac:dyDescent="0.4">
      <c r="A54" s="148" t="s">
        <v>120</v>
      </c>
      <c r="B54" s="149"/>
      <c r="C54" s="150"/>
      <c r="D54" s="127" t="s">
        <v>119</v>
      </c>
      <c r="E54" s="127"/>
      <c r="F54" s="127"/>
      <c r="G54" s="127"/>
      <c r="H54" s="127"/>
      <c r="I54" s="127"/>
      <c r="J54" s="128"/>
    </row>
    <row r="55" spans="1:10" s="37" customFormat="1" ht="12" customHeight="1" x14ac:dyDescent="0.35">
      <c r="A55" s="36"/>
      <c r="B55" s="36"/>
      <c r="C55" s="36"/>
      <c r="D55" s="36"/>
      <c r="E55" s="36"/>
      <c r="F55" s="36"/>
      <c r="G55" s="36"/>
      <c r="H55" s="36"/>
      <c r="I55" s="36"/>
      <c r="J55" s="36"/>
    </row>
    <row r="56" spans="1:10" s="58" customFormat="1" ht="12" customHeight="1" x14ac:dyDescent="0.35">
      <c r="A56" s="119" t="s">
        <v>47</v>
      </c>
      <c r="B56" s="119"/>
      <c r="C56" s="119"/>
      <c r="H56" s="120" t="s">
        <v>48</v>
      </c>
      <c r="I56" s="120"/>
      <c r="J56" s="120"/>
    </row>
    <row r="57" spans="1:10" s="58" customFormat="1" ht="12" customHeight="1" x14ac:dyDescent="0.35">
      <c r="A57" s="111"/>
      <c r="B57" s="111"/>
      <c r="C57" s="111"/>
      <c r="I57" s="112"/>
      <c r="J57" s="112"/>
    </row>
  </sheetData>
  <sheetProtection algorithmName="SHA-512" hashValue="UndwWXpJM70oiL7mhOAwxOBZE0fbWtJrJZAdP9P0//xd6hLlTmYJvC5uP6vY0VpErs9/IfjaDF2hsUdqvfl8Yw==" saltValue="jw0G9tYK+rVKzz9Qz5qBQg==" spinCount="100000" sheet="1" objects="1" scenarios="1"/>
  <protectedRanges>
    <protectedRange sqref="I54 I46:I49 I51:I53" name="Raspon4_3"/>
    <protectedRange sqref="I14:I45" name="Raspon4_2_1"/>
    <protectedRange sqref="I50" name="Raspon4_3_7"/>
  </protectedRanges>
  <mergeCells count="43">
    <mergeCell ref="A54:C54"/>
    <mergeCell ref="A38:A45"/>
    <mergeCell ref="B38:C45"/>
    <mergeCell ref="D41:F41"/>
    <mergeCell ref="D45:F45"/>
    <mergeCell ref="D40:F40"/>
    <mergeCell ref="D44:F44"/>
    <mergeCell ref="A47:I47"/>
    <mergeCell ref="A51:C51"/>
    <mergeCell ref="D51:J51"/>
    <mergeCell ref="A52:C52"/>
    <mergeCell ref="D52:J52"/>
    <mergeCell ref="A53:C53"/>
    <mergeCell ref="D53:J53"/>
    <mergeCell ref="A34:A35"/>
    <mergeCell ref="B34:C35"/>
    <mergeCell ref="D35:F35"/>
    <mergeCell ref="A36:A37"/>
    <mergeCell ref="B36:C37"/>
    <mergeCell ref="A25:A33"/>
    <mergeCell ref="B25:C33"/>
    <mergeCell ref="D28:F28"/>
    <mergeCell ref="D33:F33"/>
    <mergeCell ref="A14:A24"/>
    <mergeCell ref="B14:C24"/>
    <mergeCell ref="D21:F21"/>
    <mergeCell ref="D20:F20"/>
    <mergeCell ref="A57:C57"/>
    <mergeCell ref="I57:J57"/>
    <mergeCell ref="D49:J49"/>
    <mergeCell ref="A7:C7"/>
    <mergeCell ref="A9:J9"/>
    <mergeCell ref="A10:J10"/>
    <mergeCell ref="A11:J11"/>
    <mergeCell ref="B13:F13"/>
    <mergeCell ref="A56:C56"/>
    <mergeCell ref="H56:J56"/>
    <mergeCell ref="A48:I48"/>
    <mergeCell ref="A46:I46"/>
    <mergeCell ref="D54:J54"/>
    <mergeCell ref="A49:C49"/>
    <mergeCell ref="A50:C50"/>
    <mergeCell ref="D50:J50"/>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Normal="100" workbookViewId="0">
      <selection activeCell="B16" sqref="B16"/>
    </sheetView>
  </sheetViews>
  <sheetFormatPr defaultColWidth="8.7265625" defaultRowHeight="12" x14ac:dyDescent="0.3"/>
  <cols>
    <col min="1" max="1" width="45.7265625" style="17" customWidth="1"/>
    <col min="2" max="2" width="42.7265625" style="17" customWidth="1"/>
    <col min="3" max="16384" width="8.7265625" style="17"/>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15" t="s">
        <v>203</v>
      </c>
      <c r="B7" s="16"/>
    </row>
    <row r="8" spans="1:2" ht="12" customHeight="1" x14ac:dyDescent="0.3">
      <c r="A8" s="15"/>
      <c r="B8" s="16"/>
    </row>
    <row r="9" spans="1:2" s="18" customFormat="1" ht="18" customHeight="1" x14ac:dyDescent="0.4">
      <c r="A9" s="108" t="s">
        <v>44</v>
      </c>
      <c r="B9" s="108"/>
    </row>
    <row r="10" spans="1:2" ht="12" customHeight="1" thickBot="1" x14ac:dyDescent="0.35">
      <c r="A10" s="19"/>
      <c r="B10" s="19"/>
    </row>
    <row r="11" spans="1:2" ht="12" customHeight="1" thickBot="1" x14ac:dyDescent="0.35">
      <c r="A11" s="109" t="s">
        <v>33</v>
      </c>
      <c r="B11" s="110"/>
    </row>
    <row r="12" spans="1:2" ht="12" customHeight="1" x14ac:dyDescent="0.3">
      <c r="A12" s="20" t="s">
        <v>1</v>
      </c>
      <c r="B12" s="21" t="s">
        <v>34</v>
      </c>
    </row>
    <row r="13" spans="1:2" ht="12" customHeight="1" x14ac:dyDescent="0.3">
      <c r="A13" s="22" t="s">
        <v>2</v>
      </c>
      <c r="B13" s="23" t="s">
        <v>35</v>
      </c>
    </row>
    <row r="14" spans="1:2" ht="12" customHeight="1" thickBot="1" x14ac:dyDescent="0.35">
      <c r="A14" s="24" t="s">
        <v>6</v>
      </c>
      <c r="B14" s="2">
        <v>59624928052</v>
      </c>
    </row>
    <row r="15" spans="1:2" ht="12" customHeight="1" thickBot="1" x14ac:dyDescent="0.35">
      <c r="A15" s="109" t="s">
        <v>4</v>
      </c>
      <c r="B15" s="110"/>
    </row>
    <row r="16" spans="1:2" ht="12" customHeight="1" x14ac:dyDescent="0.3">
      <c r="A16" s="20" t="s">
        <v>1</v>
      </c>
      <c r="B16" s="29"/>
    </row>
    <row r="17" spans="1:2" ht="12" customHeight="1" x14ac:dyDescent="0.3">
      <c r="A17" s="25" t="s">
        <v>2</v>
      </c>
      <c r="B17" s="30"/>
    </row>
    <row r="18" spans="1:2" ht="12" customHeight="1" x14ac:dyDescent="0.3">
      <c r="A18" s="25" t="s">
        <v>5</v>
      </c>
      <c r="B18" s="30"/>
    </row>
    <row r="19" spans="1:2" ht="12" customHeight="1" x14ac:dyDescent="0.3">
      <c r="A19" s="25" t="s">
        <v>6</v>
      </c>
      <c r="B19" s="30"/>
    </row>
    <row r="20" spans="1:2" ht="12" customHeight="1" x14ac:dyDescent="0.3">
      <c r="A20" s="25" t="s">
        <v>36</v>
      </c>
      <c r="B20" s="30"/>
    </row>
    <row r="21" spans="1:2" ht="12" customHeight="1" x14ac:dyDescent="0.3">
      <c r="A21" s="25" t="s">
        <v>7</v>
      </c>
      <c r="B21" s="30"/>
    </row>
    <row r="22" spans="1:2" ht="12" customHeight="1" x14ac:dyDescent="0.3">
      <c r="A22" s="25" t="s">
        <v>8</v>
      </c>
      <c r="B22" s="31"/>
    </row>
    <row r="23" spans="1:2" ht="12" customHeight="1" x14ac:dyDescent="0.3">
      <c r="A23" s="25" t="s">
        <v>3</v>
      </c>
      <c r="B23" s="30"/>
    </row>
    <row r="24" spans="1:2" ht="12" customHeight="1" x14ac:dyDescent="0.3">
      <c r="A24" s="25" t="s">
        <v>37</v>
      </c>
      <c r="B24" s="30"/>
    </row>
    <row r="25" spans="1:2" ht="12" customHeight="1" x14ac:dyDescent="0.3">
      <c r="A25" s="25" t="s">
        <v>9</v>
      </c>
      <c r="B25" s="30"/>
    </row>
    <row r="26" spans="1:2" ht="24" customHeight="1" thickBot="1" x14ac:dyDescent="0.35">
      <c r="A26" s="22" t="s">
        <v>51</v>
      </c>
      <c r="B26" s="32"/>
    </row>
    <row r="27" spans="1:2" ht="12" customHeight="1" thickBot="1" x14ac:dyDescent="0.35">
      <c r="A27" s="109" t="s">
        <v>10</v>
      </c>
      <c r="B27" s="110"/>
    </row>
    <row r="28" spans="1:2" ht="12" customHeight="1" x14ac:dyDescent="0.3">
      <c r="A28" s="20" t="s">
        <v>1</v>
      </c>
      <c r="B28" s="29"/>
    </row>
    <row r="29" spans="1:2" ht="12" customHeight="1" x14ac:dyDescent="0.3">
      <c r="A29" s="25" t="s">
        <v>2</v>
      </c>
      <c r="B29" s="30"/>
    </row>
    <row r="30" spans="1:2" ht="12" customHeight="1" x14ac:dyDescent="0.3">
      <c r="A30" s="25" t="s">
        <v>6</v>
      </c>
      <c r="B30" s="30"/>
    </row>
    <row r="31" spans="1:2" ht="12" customHeight="1" x14ac:dyDescent="0.3">
      <c r="A31" s="25" t="s">
        <v>36</v>
      </c>
      <c r="B31" s="30"/>
    </row>
    <row r="32" spans="1:2" ht="12" customHeight="1" x14ac:dyDescent="0.3">
      <c r="A32" s="25" t="s">
        <v>11</v>
      </c>
      <c r="B32" s="30"/>
    </row>
    <row r="33" spans="1:2" ht="12" customHeight="1" x14ac:dyDescent="0.3">
      <c r="A33" s="25" t="s">
        <v>12</v>
      </c>
      <c r="B33" s="30"/>
    </row>
    <row r="34" spans="1:2" ht="12" customHeight="1" x14ac:dyDescent="0.3">
      <c r="A34" s="25" t="s">
        <v>13</v>
      </c>
      <c r="B34" s="30"/>
    </row>
    <row r="35" spans="1:2" ht="12" customHeight="1" thickBot="1" x14ac:dyDescent="0.35">
      <c r="A35" s="25" t="s">
        <v>30</v>
      </c>
      <c r="B35" s="30"/>
    </row>
    <row r="36" spans="1:2" ht="12" customHeight="1" thickBot="1" x14ac:dyDescent="0.35">
      <c r="A36" s="109" t="s">
        <v>14</v>
      </c>
      <c r="B36" s="110"/>
    </row>
    <row r="37" spans="1:2" ht="12" customHeight="1" x14ac:dyDescent="0.3">
      <c r="A37" s="106" t="s">
        <v>11</v>
      </c>
      <c r="B37" s="21" t="s">
        <v>76</v>
      </c>
    </row>
    <row r="38" spans="1:2" ht="12" customHeight="1" x14ac:dyDescent="0.3">
      <c r="A38" s="107"/>
      <c r="B38" s="21" t="s">
        <v>78</v>
      </c>
    </row>
    <row r="39" spans="1:2" ht="12" customHeight="1" x14ac:dyDescent="0.3">
      <c r="A39" s="20" t="s">
        <v>38</v>
      </c>
      <c r="B39" s="21" t="s">
        <v>196</v>
      </c>
    </row>
    <row r="40" spans="1:2" ht="12" customHeight="1" x14ac:dyDescent="0.3">
      <c r="A40" s="25" t="s">
        <v>15</v>
      </c>
      <c r="B40" s="33"/>
    </row>
    <row r="41" spans="1:2" ht="12" customHeight="1" x14ac:dyDescent="0.3">
      <c r="A41" s="25" t="s">
        <v>16</v>
      </c>
      <c r="B41" s="30"/>
    </row>
    <row r="42" spans="1:2" ht="12" customHeight="1" x14ac:dyDescent="0.3">
      <c r="A42" s="25" t="s">
        <v>17</v>
      </c>
      <c r="B42" s="33"/>
    </row>
    <row r="43" spans="1:2" ht="12" customHeight="1" x14ac:dyDescent="0.3">
      <c r="A43" s="25" t="s">
        <v>18</v>
      </c>
      <c r="B43" s="30"/>
    </row>
    <row r="44" spans="1:2" ht="12" customHeight="1" x14ac:dyDescent="0.3">
      <c r="A44" s="25" t="s">
        <v>19</v>
      </c>
      <c r="B44" s="1">
        <f>SUM(B40+B42)</f>
        <v>0</v>
      </c>
    </row>
    <row r="45" spans="1:2" ht="12" customHeight="1" x14ac:dyDescent="0.3">
      <c r="A45" s="25" t="s">
        <v>20</v>
      </c>
      <c r="B45" s="30"/>
    </row>
    <row r="46" spans="1:2" ht="12" customHeight="1" x14ac:dyDescent="0.3">
      <c r="A46" s="25" t="s">
        <v>21</v>
      </c>
      <c r="B46" s="26" t="s">
        <v>31</v>
      </c>
    </row>
    <row r="47" spans="1:2" ht="12" customHeight="1" thickBot="1" x14ac:dyDescent="0.35">
      <c r="A47" s="24" t="s">
        <v>22</v>
      </c>
      <c r="B47" s="2" t="s">
        <v>197</v>
      </c>
    </row>
    <row r="48" spans="1:2" ht="12" customHeight="1" x14ac:dyDescent="0.3">
      <c r="A48" s="16"/>
      <c r="B48" s="16"/>
    </row>
    <row r="49" spans="1:2" ht="12" customHeight="1" x14ac:dyDescent="0.3">
      <c r="A49" s="27" t="s">
        <v>47</v>
      </c>
      <c r="B49" s="28" t="s">
        <v>48</v>
      </c>
    </row>
    <row r="50" spans="1:2" ht="12" customHeight="1" x14ac:dyDescent="0.3">
      <c r="A50" s="34"/>
      <c r="B50" s="35"/>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vJl3hRaVia9yNDQyYF1ZvDlA+e+tiumuw4AgyHkOsBQYsOLkLA/zn6IGtNOBY7rTVmTYV6jjmgtkPEYpP6DCbA==" saltValue="oCg+GhpwzzrsrzOiXVBr4Q=="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J70"/>
  <sheetViews>
    <sheetView zoomScaleNormal="100" workbookViewId="0">
      <selection activeCell="F14" sqref="F14"/>
    </sheetView>
  </sheetViews>
  <sheetFormatPr defaultColWidth="9.1796875" defaultRowHeight="12" customHeight="1" x14ac:dyDescent="0.35"/>
  <cols>
    <col min="1" max="1" width="5.6328125" style="44" customWidth="1"/>
    <col min="2" max="3" width="10.6328125" style="44" customWidth="1"/>
    <col min="4" max="4" width="25.6328125" style="44" customWidth="1"/>
    <col min="5" max="6" width="13.1796875" style="44" customWidth="1"/>
    <col min="7" max="8" width="8.1796875" style="44" customWidth="1"/>
    <col min="9" max="10" width="13.1796875" style="44" customWidth="1"/>
    <col min="11" max="16384" width="9.1796875" style="44"/>
  </cols>
  <sheetData>
    <row r="7" spans="1:10" s="37" customFormat="1" ht="12" customHeight="1" x14ac:dyDescent="0.35">
      <c r="A7" s="98" t="s">
        <v>204</v>
      </c>
      <c r="B7" s="98"/>
      <c r="C7" s="98"/>
      <c r="D7" s="36"/>
      <c r="E7" s="36"/>
      <c r="F7" s="36"/>
      <c r="G7" s="36"/>
      <c r="H7" s="36"/>
      <c r="I7" s="36"/>
      <c r="J7" s="36"/>
    </row>
    <row r="8" spans="1:10" s="37" customFormat="1" ht="12" customHeight="1" x14ac:dyDescent="0.35">
      <c r="A8" s="5"/>
      <c r="B8" s="5"/>
      <c r="C8" s="5"/>
      <c r="D8" s="36"/>
      <c r="E8" s="36"/>
      <c r="F8" s="36"/>
      <c r="G8" s="36"/>
      <c r="H8" s="36"/>
      <c r="I8" s="36"/>
      <c r="J8" s="36"/>
    </row>
    <row r="9" spans="1:10" s="37" customFormat="1" ht="18" customHeight="1" x14ac:dyDescent="0.35">
      <c r="A9" s="100" t="s">
        <v>23</v>
      </c>
      <c r="B9" s="100"/>
      <c r="C9" s="100"/>
      <c r="D9" s="100"/>
      <c r="E9" s="100"/>
      <c r="F9" s="100"/>
      <c r="G9" s="100"/>
      <c r="H9" s="100"/>
      <c r="I9" s="100"/>
      <c r="J9" s="100"/>
    </row>
    <row r="10" spans="1:10" s="37" customFormat="1" ht="12" customHeight="1" x14ac:dyDescent="0.35">
      <c r="A10" s="115" t="s">
        <v>199</v>
      </c>
      <c r="B10" s="115"/>
      <c r="C10" s="115"/>
      <c r="D10" s="115"/>
      <c r="E10" s="115"/>
      <c r="F10" s="115"/>
      <c r="G10" s="115"/>
      <c r="H10" s="115"/>
      <c r="I10" s="115"/>
      <c r="J10" s="115"/>
    </row>
    <row r="11" spans="1:10" s="37" customFormat="1" ht="12" customHeight="1" x14ac:dyDescent="0.35">
      <c r="A11" s="115" t="s">
        <v>121</v>
      </c>
      <c r="B11" s="115"/>
      <c r="C11" s="115"/>
      <c r="D11" s="115"/>
      <c r="E11" s="115"/>
      <c r="F11" s="115"/>
      <c r="G11" s="115"/>
      <c r="H11" s="115"/>
      <c r="I11" s="115"/>
      <c r="J11" s="115"/>
    </row>
    <row r="12" spans="1:10" s="37" customFormat="1" ht="12" customHeight="1" thickBot="1" x14ac:dyDescent="0.4">
      <c r="A12" s="36"/>
      <c r="B12" s="36"/>
      <c r="C12" s="36"/>
      <c r="D12" s="36"/>
      <c r="E12" s="36"/>
      <c r="F12" s="36"/>
      <c r="G12" s="36"/>
      <c r="H12" s="36"/>
      <c r="I12" s="36"/>
      <c r="J12" s="36"/>
    </row>
    <row r="13" spans="1:10" s="39" customFormat="1" ht="36" customHeight="1" thickBot="1" x14ac:dyDescent="0.4">
      <c r="A13" s="38" t="s">
        <v>29</v>
      </c>
      <c r="B13" s="116" t="s">
        <v>80</v>
      </c>
      <c r="C13" s="117"/>
      <c r="D13" s="117"/>
      <c r="E13" s="117"/>
      <c r="F13" s="118"/>
      <c r="G13" s="38" t="s">
        <v>82</v>
      </c>
      <c r="H13" s="38" t="s">
        <v>200</v>
      </c>
      <c r="I13" s="38" t="s">
        <v>24</v>
      </c>
      <c r="J13" s="38" t="s">
        <v>25</v>
      </c>
    </row>
    <row r="14" spans="1:10" ht="36" customHeight="1" x14ac:dyDescent="0.35">
      <c r="A14" s="135" t="s">
        <v>0</v>
      </c>
      <c r="B14" s="138" t="s">
        <v>135</v>
      </c>
      <c r="C14" s="139"/>
      <c r="D14" s="40" t="s">
        <v>122</v>
      </c>
      <c r="E14" s="41" t="s">
        <v>84</v>
      </c>
      <c r="F14" s="87"/>
      <c r="G14" s="41" t="s">
        <v>85</v>
      </c>
      <c r="H14" s="42">
        <v>9</v>
      </c>
      <c r="I14" s="59"/>
      <c r="J14" s="43">
        <f t="shared" ref="J14:J51" si="0">SUM(H14*I14)</f>
        <v>0</v>
      </c>
    </row>
    <row r="15" spans="1:10" ht="120" customHeight="1" x14ac:dyDescent="0.35">
      <c r="A15" s="136"/>
      <c r="B15" s="140"/>
      <c r="C15" s="141"/>
      <c r="D15" s="45" t="s">
        <v>123</v>
      </c>
      <c r="E15" s="46" t="s">
        <v>84</v>
      </c>
      <c r="F15" s="88"/>
      <c r="G15" s="46" t="s">
        <v>85</v>
      </c>
      <c r="H15" s="47">
        <v>1</v>
      </c>
      <c r="I15" s="60"/>
      <c r="J15" s="48">
        <f t="shared" si="0"/>
        <v>0</v>
      </c>
    </row>
    <row r="16" spans="1:10" ht="96" customHeight="1" x14ac:dyDescent="0.35">
      <c r="A16" s="136"/>
      <c r="B16" s="140"/>
      <c r="C16" s="141"/>
      <c r="D16" s="45" t="s">
        <v>124</v>
      </c>
      <c r="E16" s="46" t="s">
        <v>84</v>
      </c>
      <c r="F16" s="88"/>
      <c r="G16" s="46" t="s">
        <v>85</v>
      </c>
      <c r="H16" s="47">
        <v>1</v>
      </c>
      <c r="I16" s="60"/>
      <c r="J16" s="48">
        <f t="shared" si="0"/>
        <v>0</v>
      </c>
    </row>
    <row r="17" spans="1:10" ht="12" customHeight="1" x14ac:dyDescent="0.35">
      <c r="A17" s="136"/>
      <c r="B17" s="140"/>
      <c r="C17" s="141"/>
      <c r="D17" s="154" t="s">
        <v>125</v>
      </c>
      <c r="E17" s="155"/>
      <c r="F17" s="156"/>
      <c r="G17" s="46" t="s">
        <v>85</v>
      </c>
      <c r="H17" s="47">
        <v>2</v>
      </c>
      <c r="I17" s="60"/>
      <c r="J17" s="48">
        <f t="shared" ref="J17" si="1">SUM(H17*I17)</f>
        <v>0</v>
      </c>
    </row>
    <row r="18" spans="1:10" ht="12" customHeight="1" x14ac:dyDescent="0.35">
      <c r="A18" s="136"/>
      <c r="B18" s="140"/>
      <c r="C18" s="141"/>
      <c r="D18" s="154" t="s">
        <v>126</v>
      </c>
      <c r="E18" s="155"/>
      <c r="F18" s="156"/>
      <c r="G18" s="46" t="s">
        <v>85</v>
      </c>
      <c r="H18" s="47">
        <v>1</v>
      </c>
      <c r="I18" s="60"/>
      <c r="J18" s="48">
        <f t="shared" si="0"/>
        <v>0</v>
      </c>
    </row>
    <row r="19" spans="1:10" ht="12" customHeight="1" thickBot="1" x14ac:dyDescent="0.4">
      <c r="A19" s="136"/>
      <c r="B19" s="140"/>
      <c r="C19" s="141"/>
      <c r="D19" s="154" t="s">
        <v>127</v>
      </c>
      <c r="E19" s="155"/>
      <c r="F19" s="156"/>
      <c r="G19" s="46" t="s">
        <v>100</v>
      </c>
      <c r="H19" s="47">
        <v>1</v>
      </c>
      <c r="I19" s="60"/>
      <c r="J19" s="48">
        <f t="shared" si="0"/>
        <v>0</v>
      </c>
    </row>
    <row r="20" spans="1:10" ht="24" customHeight="1" x14ac:dyDescent="0.35">
      <c r="A20" s="135" t="s">
        <v>40</v>
      </c>
      <c r="B20" s="138" t="s">
        <v>136</v>
      </c>
      <c r="C20" s="139"/>
      <c r="D20" s="40" t="s">
        <v>128</v>
      </c>
      <c r="E20" s="41" t="s">
        <v>84</v>
      </c>
      <c r="F20" s="87"/>
      <c r="G20" s="41" t="s">
        <v>85</v>
      </c>
      <c r="H20" s="42">
        <v>1</v>
      </c>
      <c r="I20" s="59"/>
      <c r="J20" s="43">
        <f t="shared" si="0"/>
        <v>0</v>
      </c>
    </row>
    <row r="21" spans="1:10" ht="36" customHeight="1" x14ac:dyDescent="0.35">
      <c r="A21" s="136"/>
      <c r="B21" s="140"/>
      <c r="C21" s="141"/>
      <c r="D21" s="45" t="s">
        <v>122</v>
      </c>
      <c r="E21" s="46" t="s">
        <v>84</v>
      </c>
      <c r="F21" s="88"/>
      <c r="G21" s="46" t="s">
        <v>85</v>
      </c>
      <c r="H21" s="47">
        <v>16</v>
      </c>
      <c r="I21" s="60"/>
      <c r="J21" s="48">
        <f t="shared" si="0"/>
        <v>0</v>
      </c>
    </row>
    <row r="22" spans="1:10" ht="24" customHeight="1" x14ac:dyDescent="0.35">
      <c r="A22" s="136"/>
      <c r="B22" s="140"/>
      <c r="C22" s="141"/>
      <c r="D22" s="45" t="s">
        <v>129</v>
      </c>
      <c r="E22" s="46" t="s">
        <v>84</v>
      </c>
      <c r="F22" s="88"/>
      <c r="G22" s="46" t="s">
        <v>85</v>
      </c>
      <c r="H22" s="47">
        <v>16</v>
      </c>
      <c r="I22" s="60"/>
      <c r="J22" s="48">
        <f t="shared" si="0"/>
        <v>0</v>
      </c>
    </row>
    <row r="23" spans="1:10" ht="36" customHeight="1" x14ac:dyDescent="0.35">
      <c r="A23" s="136"/>
      <c r="B23" s="140"/>
      <c r="C23" s="141"/>
      <c r="D23" s="45" t="s">
        <v>130</v>
      </c>
      <c r="E23" s="46" t="s">
        <v>84</v>
      </c>
      <c r="F23" s="88"/>
      <c r="G23" s="46" t="s">
        <v>85</v>
      </c>
      <c r="H23" s="47">
        <v>1</v>
      </c>
      <c r="I23" s="60"/>
      <c r="J23" s="48">
        <f t="shared" si="0"/>
        <v>0</v>
      </c>
    </row>
    <row r="24" spans="1:10" ht="60" customHeight="1" x14ac:dyDescent="0.35">
      <c r="A24" s="136"/>
      <c r="B24" s="140"/>
      <c r="C24" s="141"/>
      <c r="D24" s="45" t="s">
        <v>131</v>
      </c>
      <c r="E24" s="46" t="s">
        <v>84</v>
      </c>
      <c r="F24" s="88"/>
      <c r="G24" s="46" t="s">
        <v>85</v>
      </c>
      <c r="H24" s="47">
        <v>1</v>
      </c>
      <c r="I24" s="60"/>
      <c r="J24" s="48">
        <f t="shared" si="0"/>
        <v>0</v>
      </c>
    </row>
    <row r="25" spans="1:10" ht="72" customHeight="1" x14ac:dyDescent="0.35">
      <c r="A25" s="136"/>
      <c r="B25" s="140"/>
      <c r="C25" s="141"/>
      <c r="D25" s="45" t="s">
        <v>132</v>
      </c>
      <c r="E25" s="46" t="s">
        <v>84</v>
      </c>
      <c r="F25" s="88"/>
      <c r="G25" s="46" t="s">
        <v>85</v>
      </c>
      <c r="H25" s="47">
        <v>3</v>
      </c>
      <c r="I25" s="60"/>
      <c r="J25" s="48">
        <f t="shared" si="0"/>
        <v>0</v>
      </c>
    </row>
    <row r="26" spans="1:10" ht="36" customHeight="1" x14ac:dyDescent="0.35">
      <c r="A26" s="136"/>
      <c r="B26" s="140"/>
      <c r="C26" s="141"/>
      <c r="D26" s="45" t="s">
        <v>133</v>
      </c>
      <c r="E26" s="46" t="s">
        <v>84</v>
      </c>
      <c r="F26" s="88"/>
      <c r="G26" s="46" t="s">
        <v>94</v>
      </c>
      <c r="H26" s="47">
        <v>300</v>
      </c>
      <c r="I26" s="60"/>
      <c r="J26" s="48">
        <f t="shared" ref="J26:J27" si="2">SUM(H26*I26)</f>
        <v>0</v>
      </c>
    </row>
    <row r="27" spans="1:10" ht="36" customHeight="1" x14ac:dyDescent="0.35">
      <c r="A27" s="136"/>
      <c r="B27" s="140"/>
      <c r="C27" s="141"/>
      <c r="D27" s="45" t="s">
        <v>134</v>
      </c>
      <c r="E27" s="46" t="s">
        <v>84</v>
      </c>
      <c r="F27" s="88"/>
      <c r="G27" s="46" t="s">
        <v>94</v>
      </c>
      <c r="H27" s="47">
        <v>60</v>
      </c>
      <c r="I27" s="60"/>
      <c r="J27" s="48">
        <f t="shared" si="2"/>
        <v>0</v>
      </c>
    </row>
    <row r="28" spans="1:10" ht="36" customHeight="1" x14ac:dyDescent="0.35">
      <c r="A28" s="136"/>
      <c r="B28" s="140"/>
      <c r="C28" s="141"/>
      <c r="D28" s="45" t="s">
        <v>134</v>
      </c>
      <c r="E28" s="46" t="s">
        <v>84</v>
      </c>
      <c r="F28" s="88"/>
      <c r="G28" s="46" t="s">
        <v>94</v>
      </c>
      <c r="H28" s="47">
        <v>60</v>
      </c>
      <c r="I28" s="60"/>
      <c r="J28" s="48">
        <f t="shared" si="0"/>
        <v>0</v>
      </c>
    </row>
    <row r="29" spans="1:10" ht="12" customHeight="1" thickBot="1" x14ac:dyDescent="0.4">
      <c r="A29" s="136"/>
      <c r="B29" s="140"/>
      <c r="C29" s="141"/>
      <c r="D29" s="160" t="s">
        <v>127</v>
      </c>
      <c r="E29" s="161"/>
      <c r="F29" s="162"/>
      <c r="G29" s="64" t="s">
        <v>100</v>
      </c>
      <c r="H29" s="65">
        <v>1</v>
      </c>
      <c r="I29" s="93"/>
      <c r="J29" s="66">
        <f t="shared" si="0"/>
        <v>0</v>
      </c>
    </row>
    <row r="30" spans="1:10" ht="108" customHeight="1" thickBot="1" x14ac:dyDescent="0.4">
      <c r="A30" s="67" t="s">
        <v>41</v>
      </c>
      <c r="B30" s="169" t="s">
        <v>150</v>
      </c>
      <c r="C30" s="169"/>
      <c r="D30" s="68" t="s">
        <v>137</v>
      </c>
      <c r="E30" s="69" t="s">
        <v>84</v>
      </c>
      <c r="F30" s="89"/>
      <c r="G30" s="69" t="s">
        <v>85</v>
      </c>
      <c r="H30" s="70">
        <v>1</v>
      </c>
      <c r="I30" s="94"/>
      <c r="J30" s="71">
        <f t="shared" si="0"/>
        <v>0</v>
      </c>
    </row>
    <row r="31" spans="1:10" ht="36" customHeight="1" x14ac:dyDescent="0.35">
      <c r="A31" s="170" t="s">
        <v>74</v>
      </c>
      <c r="B31" s="173" t="s">
        <v>149</v>
      </c>
      <c r="C31" s="173"/>
      <c r="D31" s="40" t="s">
        <v>138</v>
      </c>
      <c r="E31" s="41" t="s">
        <v>84</v>
      </c>
      <c r="F31" s="87"/>
      <c r="G31" s="41" t="s">
        <v>85</v>
      </c>
      <c r="H31" s="42">
        <v>1</v>
      </c>
      <c r="I31" s="59"/>
      <c r="J31" s="43">
        <f t="shared" ref="J31" si="3">SUM(H31*I31)</f>
        <v>0</v>
      </c>
    </row>
    <row r="32" spans="1:10" ht="48" customHeight="1" x14ac:dyDescent="0.35">
      <c r="A32" s="171"/>
      <c r="B32" s="174"/>
      <c r="C32" s="174"/>
      <c r="D32" s="45" t="s">
        <v>139</v>
      </c>
      <c r="E32" s="46" t="s">
        <v>84</v>
      </c>
      <c r="F32" s="88"/>
      <c r="G32" s="46" t="s">
        <v>85</v>
      </c>
      <c r="H32" s="47">
        <v>1</v>
      </c>
      <c r="I32" s="60"/>
      <c r="J32" s="48">
        <f t="shared" si="0"/>
        <v>0</v>
      </c>
    </row>
    <row r="33" spans="1:10" ht="36" customHeight="1" x14ac:dyDescent="0.35">
      <c r="A33" s="171"/>
      <c r="B33" s="174"/>
      <c r="C33" s="174"/>
      <c r="D33" s="45" t="s">
        <v>140</v>
      </c>
      <c r="E33" s="46" t="s">
        <v>84</v>
      </c>
      <c r="F33" s="88"/>
      <c r="G33" s="46" t="s">
        <v>85</v>
      </c>
      <c r="H33" s="47">
        <v>1</v>
      </c>
      <c r="I33" s="60"/>
      <c r="J33" s="48">
        <f t="shared" ref="J33" si="4">SUM(H33*I33)</f>
        <v>0</v>
      </c>
    </row>
    <row r="34" spans="1:10" ht="36" customHeight="1" x14ac:dyDescent="0.35">
      <c r="A34" s="171"/>
      <c r="B34" s="174"/>
      <c r="C34" s="174"/>
      <c r="D34" s="45" t="s">
        <v>141</v>
      </c>
      <c r="E34" s="46" t="s">
        <v>84</v>
      </c>
      <c r="F34" s="88"/>
      <c r="G34" s="46" t="s">
        <v>85</v>
      </c>
      <c r="H34" s="47">
        <v>1</v>
      </c>
      <c r="I34" s="60"/>
      <c r="J34" s="48">
        <f t="shared" si="0"/>
        <v>0</v>
      </c>
    </row>
    <row r="35" spans="1:10" ht="36" customHeight="1" x14ac:dyDescent="0.35">
      <c r="A35" s="171"/>
      <c r="B35" s="174"/>
      <c r="C35" s="174"/>
      <c r="D35" s="45" t="s">
        <v>142</v>
      </c>
      <c r="E35" s="46" t="s">
        <v>84</v>
      </c>
      <c r="F35" s="88"/>
      <c r="G35" s="46" t="s">
        <v>85</v>
      </c>
      <c r="H35" s="47">
        <v>1</v>
      </c>
      <c r="I35" s="60"/>
      <c r="J35" s="48">
        <f t="shared" ref="J35" si="5">SUM(H35*I35)</f>
        <v>0</v>
      </c>
    </row>
    <row r="36" spans="1:10" ht="36" customHeight="1" x14ac:dyDescent="0.35">
      <c r="A36" s="171"/>
      <c r="B36" s="174"/>
      <c r="C36" s="174"/>
      <c r="D36" s="45" t="s">
        <v>143</v>
      </c>
      <c r="E36" s="46" t="s">
        <v>84</v>
      </c>
      <c r="F36" s="88"/>
      <c r="G36" s="46" t="s">
        <v>85</v>
      </c>
      <c r="H36" s="47">
        <v>1</v>
      </c>
      <c r="I36" s="60"/>
      <c r="J36" s="48">
        <f t="shared" si="0"/>
        <v>0</v>
      </c>
    </row>
    <row r="37" spans="1:10" ht="84" customHeight="1" x14ac:dyDescent="0.35">
      <c r="A37" s="171"/>
      <c r="B37" s="174"/>
      <c r="C37" s="174"/>
      <c r="D37" s="45" t="s">
        <v>144</v>
      </c>
      <c r="E37" s="46" t="s">
        <v>84</v>
      </c>
      <c r="F37" s="88"/>
      <c r="G37" s="46" t="s">
        <v>85</v>
      </c>
      <c r="H37" s="47">
        <v>1</v>
      </c>
      <c r="I37" s="60"/>
      <c r="J37" s="48">
        <f t="shared" ref="J37" si="6">SUM(H37*I37)</f>
        <v>0</v>
      </c>
    </row>
    <row r="38" spans="1:10" ht="36" customHeight="1" thickBot="1" x14ac:dyDescent="0.4">
      <c r="A38" s="172"/>
      <c r="B38" s="175"/>
      <c r="C38" s="175"/>
      <c r="D38" s="49" t="s">
        <v>145</v>
      </c>
      <c r="E38" s="50" t="s">
        <v>84</v>
      </c>
      <c r="F38" s="90"/>
      <c r="G38" s="50" t="s">
        <v>85</v>
      </c>
      <c r="H38" s="51">
        <v>3</v>
      </c>
      <c r="I38" s="61"/>
      <c r="J38" s="52">
        <f t="shared" ref="J38" si="7">SUM(H38*I38)</f>
        <v>0</v>
      </c>
    </row>
    <row r="39" spans="1:10" ht="84" customHeight="1" thickBot="1" x14ac:dyDescent="0.4">
      <c r="A39" s="72" t="s">
        <v>106</v>
      </c>
      <c r="B39" s="140" t="s">
        <v>147</v>
      </c>
      <c r="C39" s="141"/>
      <c r="D39" s="73" t="s">
        <v>148</v>
      </c>
      <c r="E39" s="74" t="s">
        <v>84</v>
      </c>
      <c r="F39" s="91"/>
      <c r="G39" s="74" t="s">
        <v>85</v>
      </c>
      <c r="H39" s="75">
        <v>1</v>
      </c>
      <c r="I39" s="95"/>
      <c r="J39" s="76">
        <f t="shared" si="0"/>
        <v>0</v>
      </c>
    </row>
    <row r="40" spans="1:10" ht="36" customHeight="1" x14ac:dyDescent="0.35">
      <c r="A40" s="135" t="s">
        <v>146</v>
      </c>
      <c r="B40" s="138" t="s">
        <v>151</v>
      </c>
      <c r="C40" s="139"/>
      <c r="D40" s="40" t="s">
        <v>138</v>
      </c>
      <c r="E40" s="41" t="s">
        <v>84</v>
      </c>
      <c r="F40" s="87"/>
      <c r="G40" s="41" t="s">
        <v>85</v>
      </c>
      <c r="H40" s="42">
        <v>2</v>
      </c>
      <c r="I40" s="59"/>
      <c r="J40" s="43">
        <f t="shared" si="0"/>
        <v>0</v>
      </c>
    </row>
    <row r="41" spans="1:10" ht="48" customHeight="1" x14ac:dyDescent="0.35">
      <c r="A41" s="136"/>
      <c r="B41" s="140"/>
      <c r="C41" s="141"/>
      <c r="D41" s="45" t="s">
        <v>139</v>
      </c>
      <c r="E41" s="46" t="s">
        <v>84</v>
      </c>
      <c r="F41" s="88"/>
      <c r="G41" s="46" t="s">
        <v>85</v>
      </c>
      <c r="H41" s="47">
        <v>2</v>
      </c>
      <c r="I41" s="60"/>
      <c r="J41" s="48">
        <f t="shared" si="0"/>
        <v>0</v>
      </c>
    </row>
    <row r="42" spans="1:10" ht="36" customHeight="1" x14ac:dyDescent="0.35">
      <c r="A42" s="136"/>
      <c r="B42" s="140"/>
      <c r="C42" s="141"/>
      <c r="D42" s="45" t="s">
        <v>152</v>
      </c>
      <c r="E42" s="46" t="s">
        <v>84</v>
      </c>
      <c r="F42" s="88"/>
      <c r="G42" s="46" t="s">
        <v>85</v>
      </c>
      <c r="H42" s="47">
        <v>1</v>
      </c>
      <c r="I42" s="60"/>
      <c r="J42" s="48">
        <f t="shared" si="0"/>
        <v>0</v>
      </c>
    </row>
    <row r="43" spans="1:10" ht="36" customHeight="1" x14ac:dyDescent="0.35">
      <c r="A43" s="136"/>
      <c r="B43" s="140"/>
      <c r="C43" s="141"/>
      <c r="D43" s="77" t="s">
        <v>153</v>
      </c>
      <c r="E43" s="64" t="s">
        <v>84</v>
      </c>
      <c r="F43" s="92"/>
      <c r="G43" s="64" t="s">
        <v>85</v>
      </c>
      <c r="H43" s="65">
        <v>2</v>
      </c>
      <c r="I43" s="93"/>
      <c r="J43" s="66">
        <f t="shared" ref="J43" si="8">SUM(H43*I43)</f>
        <v>0</v>
      </c>
    </row>
    <row r="44" spans="1:10" ht="36" customHeight="1" x14ac:dyDescent="0.35">
      <c r="A44" s="136"/>
      <c r="B44" s="140"/>
      <c r="C44" s="141"/>
      <c r="D44" s="77" t="s">
        <v>154</v>
      </c>
      <c r="E44" s="64" t="s">
        <v>84</v>
      </c>
      <c r="F44" s="92"/>
      <c r="G44" s="46" t="s">
        <v>85</v>
      </c>
      <c r="H44" s="47">
        <v>1</v>
      </c>
      <c r="I44" s="93"/>
      <c r="J44" s="66">
        <f t="shared" ref="J44:J50" si="9">SUM(H44*I44)</f>
        <v>0</v>
      </c>
    </row>
    <row r="45" spans="1:10" ht="36" customHeight="1" x14ac:dyDescent="0.35">
      <c r="A45" s="136"/>
      <c r="B45" s="140"/>
      <c r="C45" s="141"/>
      <c r="D45" s="77" t="s">
        <v>140</v>
      </c>
      <c r="E45" s="64" t="s">
        <v>84</v>
      </c>
      <c r="F45" s="92"/>
      <c r="G45" s="64" t="s">
        <v>85</v>
      </c>
      <c r="H45" s="65">
        <v>2</v>
      </c>
      <c r="I45" s="93"/>
      <c r="J45" s="66">
        <f t="shared" si="9"/>
        <v>0</v>
      </c>
    </row>
    <row r="46" spans="1:10" ht="36" customHeight="1" x14ac:dyDescent="0.35">
      <c r="A46" s="136"/>
      <c r="B46" s="140"/>
      <c r="C46" s="141"/>
      <c r="D46" s="77" t="s">
        <v>141</v>
      </c>
      <c r="E46" s="64" t="s">
        <v>84</v>
      </c>
      <c r="F46" s="92"/>
      <c r="G46" s="64" t="s">
        <v>85</v>
      </c>
      <c r="H46" s="65">
        <v>2</v>
      </c>
      <c r="I46" s="93"/>
      <c r="J46" s="66">
        <f t="shared" si="9"/>
        <v>0</v>
      </c>
    </row>
    <row r="47" spans="1:10" ht="36" customHeight="1" x14ac:dyDescent="0.35">
      <c r="A47" s="136"/>
      <c r="B47" s="140"/>
      <c r="C47" s="141"/>
      <c r="D47" s="77" t="s">
        <v>142</v>
      </c>
      <c r="E47" s="64" t="s">
        <v>84</v>
      </c>
      <c r="F47" s="92"/>
      <c r="G47" s="64" t="s">
        <v>85</v>
      </c>
      <c r="H47" s="65">
        <v>2</v>
      </c>
      <c r="I47" s="93"/>
      <c r="J47" s="66">
        <f t="shared" si="9"/>
        <v>0</v>
      </c>
    </row>
    <row r="48" spans="1:10" ht="48" customHeight="1" x14ac:dyDescent="0.35">
      <c r="A48" s="136"/>
      <c r="B48" s="140"/>
      <c r="C48" s="141"/>
      <c r="D48" s="77" t="s">
        <v>155</v>
      </c>
      <c r="E48" s="64" t="s">
        <v>84</v>
      </c>
      <c r="F48" s="92"/>
      <c r="G48" s="46" t="s">
        <v>85</v>
      </c>
      <c r="H48" s="47">
        <v>1</v>
      </c>
      <c r="I48" s="93"/>
      <c r="J48" s="66">
        <f t="shared" ref="J48:J49" si="10">SUM(H48*I48)</f>
        <v>0</v>
      </c>
    </row>
    <row r="49" spans="1:10" ht="36" customHeight="1" x14ac:dyDescent="0.35">
      <c r="A49" s="136"/>
      <c r="B49" s="140"/>
      <c r="C49" s="141"/>
      <c r="D49" s="77" t="s">
        <v>156</v>
      </c>
      <c r="E49" s="64" t="s">
        <v>84</v>
      </c>
      <c r="F49" s="92"/>
      <c r="G49" s="46" t="s">
        <v>85</v>
      </c>
      <c r="H49" s="47">
        <v>1</v>
      </c>
      <c r="I49" s="93"/>
      <c r="J49" s="66">
        <f t="shared" si="10"/>
        <v>0</v>
      </c>
    </row>
    <row r="50" spans="1:10" ht="84" customHeight="1" x14ac:dyDescent="0.35">
      <c r="A50" s="136"/>
      <c r="B50" s="140"/>
      <c r="C50" s="141"/>
      <c r="D50" s="77" t="s">
        <v>144</v>
      </c>
      <c r="E50" s="64" t="s">
        <v>84</v>
      </c>
      <c r="F50" s="92"/>
      <c r="G50" s="46" t="s">
        <v>85</v>
      </c>
      <c r="H50" s="47">
        <v>1</v>
      </c>
      <c r="I50" s="93"/>
      <c r="J50" s="66">
        <f t="shared" si="9"/>
        <v>0</v>
      </c>
    </row>
    <row r="51" spans="1:10" ht="36" customHeight="1" thickBot="1" x14ac:dyDescent="0.4">
      <c r="A51" s="136"/>
      <c r="B51" s="140"/>
      <c r="C51" s="141"/>
      <c r="D51" s="77" t="s">
        <v>145</v>
      </c>
      <c r="E51" s="64" t="s">
        <v>84</v>
      </c>
      <c r="F51" s="92"/>
      <c r="G51" s="64"/>
      <c r="H51" s="65"/>
      <c r="I51" s="93"/>
      <c r="J51" s="66">
        <f t="shared" si="0"/>
        <v>0</v>
      </c>
    </row>
    <row r="52" spans="1:10" ht="108" customHeight="1" thickBot="1" x14ac:dyDescent="0.4">
      <c r="A52" s="78" t="s">
        <v>157</v>
      </c>
      <c r="B52" s="176" t="s">
        <v>159</v>
      </c>
      <c r="C52" s="177"/>
      <c r="D52" s="178" t="s">
        <v>162</v>
      </c>
      <c r="E52" s="179"/>
      <c r="F52" s="180"/>
      <c r="G52" s="79" t="s">
        <v>158</v>
      </c>
      <c r="H52" s="80">
        <v>1</v>
      </c>
      <c r="I52" s="96"/>
      <c r="J52" s="81">
        <f t="shared" ref="J52" si="11">SUM(H52*I52)</f>
        <v>0</v>
      </c>
    </row>
    <row r="53" spans="1:10" ht="108" customHeight="1" thickBot="1" x14ac:dyDescent="0.4">
      <c r="A53" s="72" t="s">
        <v>160</v>
      </c>
      <c r="B53" s="140" t="s">
        <v>161</v>
      </c>
      <c r="C53" s="141"/>
      <c r="D53" s="181" t="s">
        <v>163</v>
      </c>
      <c r="E53" s="182"/>
      <c r="F53" s="183"/>
      <c r="G53" s="82" t="s">
        <v>158</v>
      </c>
      <c r="H53" s="83">
        <v>1</v>
      </c>
      <c r="I53" s="97"/>
      <c r="J53" s="84">
        <f t="shared" ref="J53" si="12">SUM(H53*I53)</f>
        <v>0</v>
      </c>
    </row>
    <row r="54" spans="1:10" ht="84" customHeight="1" thickBot="1" x14ac:dyDescent="0.4">
      <c r="A54" s="78" t="s">
        <v>164</v>
      </c>
      <c r="B54" s="176" t="s">
        <v>165</v>
      </c>
      <c r="C54" s="177"/>
      <c r="D54" s="178" t="s">
        <v>166</v>
      </c>
      <c r="E54" s="179"/>
      <c r="F54" s="180"/>
      <c r="G54" s="79" t="s">
        <v>158</v>
      </c>
      <c r="H54" s="80">
        <v>1</v>
      </c>
      <c r="I54" s="96"/>
      <c r="J54" s="81">
        <f t="shared" ref="J54" si="13">SUM(H54*I54)</f>
        <v>0</v>
      </c>
    </row>
    <row r="55" spans="1:10" ht="36" customHeight="1" thickBot="1" x14ac:dyDescent="0.4">
      <c r="A55" s="78" t="s">
        <v>167</v>
      </c>
      <c r="B55" s="176" t="s">
        <v>168</v>
      </c>
      <c r="C55" s="177"/>
      <c r="D55" s="178" t="s">
        <v>169</v>
      </c>
      <c r="E55" s="179"/>
      <c r="F55" s="180"/>
      <c r="G55" s="79" t="s">
        <v>158</v>
      </c>
      <c r="H55" s="80">
        <v>1</v>
      </c>
      <c r="I55" s="96"/>
      <c r="J55" s="81">
        <f t="shared" ref="J55" si="14">SUM(H55*I55)</f>
        <v>0</v>
      </c>
    </row>
    <row r="56" spans="1:10" ht="60" customHeight="1" x14ac:dyDescent="0.35">
      <c r="A56" s="135" t="s">
        <v>170</v>
      </c>
      <c r="B56" s="138" t="s">
        <v>171</v>
      </c>
      <c r="C56" s="139"/>
      <c r="D56" s="184" t="s">
        <v>172</v>
      </c>
      <c r="E56" s="185"/>
      <c r="F56" s="186"/>
      <c r="G56" s="69" t="s">
        <v>158</v>
      </c>
      <c r="H56" s="70">
        <v>1</v>
      </c>
      <c r="I56" s="94"/>
      <c r="J56" s="71">
        <f t="shared" ref="J56:J57" si="15">SUM(H56*I56)</f>
        <v>0</v>
      </c>
    </row>
    <row r="57" spans="1:10" ht="36" customHeight="1" x14ac:dyDescent="0.35">
      <c r="A57" s="136"/>
      <c r="B57" s="140"/>
      <c r="C57" s="141"/>
      <c r="D57" s="160" t="s">
        <v>173</v>
      </c>
      <c r="E57" s="161"/>
      <c r="F57" s="162"/>
      <c r="G57" s="64" t="s">
        <v>158</v>
      </c>
      <c r="H57" s="65">
        <v>1</v>
      </c>
      <c r="I57" s="93"/>
      <c r="J57" s="66">
        <f t="shared" si="15"/>
        <v>0</v>
      </c>
    </row>
    <row r="58" spans="1:10" ht="48" customHeight="1" thickBot="1" x14ac:dyDescent="0.4">
      <c r="A58" s="137"/>
      <c r="B58" s="142"/>
      <c r="C58" s="143"/>
      <c r="D58" s="145" t="s">
        <v>174</v>
      </c>
      <c r="E58" s="146"/>
      <c r="F58" s="147"/>
      <c r="G58" s="50" t="s">
        <v>158</v>
      </c>
      <c r="H58" s="51">
        <v>1</v>
      </c>
      <c r="I58" s="61"/>
      <c r="J58" s="52">
        <f t="shared" ref="J58" si="16">SUM(H58*I58)</f>
        <v>0</v>
      </c>
    </row>
    <row r="59" spans="1:10" ht="12" customHeight="1" x14ac:dyDescent="0.35">
      <c r="A59" s="163" t="s">
        <v>53</v>
      </c>
      <c r="B59" s="164"/>
      <c r="C59" s="164"/>
      <c r="D59" s="164"/>
      <c r="E59" s="164"/>
      <c r="F59" s="164"/>
      <c r="G59" s="164"/>
      <c r="H59" s="164"/>
      <c r="I59" s="165"/>
      <c r="J59" s="85">
        <f>SUM(J14:J58)</f>
        <v>0</v>
      </c>
    </row>
    <row r="60" spans="1:10" ht="12" customHeight="1" x14ac:dyDescent="0.35">
      <c r="A60" s="157" t="s">
        <v>39</v>
      </c>
      <c r="B60" s="158"/>
      <c r="C60" s="158"/>
      <c r="D60" s="158"/>
      <c r="E60" s="158"/>
      <c r="F60" s="158"/>
      <c r="G60" s="158"/>
      <c r="H60" s="158"/>
      <c r="I60" s="159"/>
      <c r="J60" s="63"/>
    </row>
    <row r="61" spans="1:10" ht="12" customHeight="1" thickBot="1" x14ac:dyDescent="0.4">
      <c r="A61" s="166" t="s">
        <v>54</v>
      </c>
      <c r="B61" s="167"/>
      <c r="C61" s="167"/>
      <c r="D61" s="167"/>
      <c r="E61" s="167"/>
      <c r="F61" s="167"/>
      <c r="G61" s="167"/>
      <c r="H61" s="167"/>
      <c r="I61" s="168"/>
      <c r="J61" s="86">
        <f>SUM(J59:J60)</f>
        <v>0</v>
      </c>
    </row>
    <row r="62" spans="1:10" ht="12" customHeight="1" x14ac:dyDescent="0.35">
      <c r="A62" s="129" t="s">
        <v>112</v>
      </c>
      <c r="B62" s="130"/>
      <c r="C62" s="130"/>
      <c r="D62" s="113" t="s">
        <v>201</v>
      </c>
      <c r="E62" s="113"/>
      <c r="F62" s="113"/>
      <c r="G62" s="113"/>
      <c r="H62" s="113"/>
      <c r="I62" s="113"/>
      <c r="J62" s="114"/>
    </row>
    <row r="63" spans="1:10" ht="12" customHeight="1" x14ac:dyDescent="0.35">
      <c r="A63" s="131" t="s">
        <v>111</v>
      </c>
      <c r="B63" s="132"/>
      <c r="C63" s="132"/>
      <c r="D63" s="133" t="s">
        <v>202</v>
      </c>
      <c r="E63" s="133"/>
      <c r="F63" s="133"/>
      <c r="G63" s="133"/>
      <c r="H63" s="133"/>
      <c r="I63" s="133"/>
      <c r="J63" s="134"/>
    </row>
    <row r="64" spans="1:10" ht="12" customHeight="1" x14ac:dyDescent="0.35">
      <c r="A64" s="131" t="s">
        <v>115</v>
      </c>
      <c r="B64" s="132"/>
      <c r="C64" s="132"/>
      <c r="D64" s="133" t="s">
        <v>116</v>
      </c>
      <c r="E64" s="133"/>
      <c r="F64" s="133"/>
      <c r="G64" s="133"/>
      <c r="H64" s="133"/>
      <c r="I64" s="133"/>
      <c r="J64" s="134"/>
    </row>
    <row r="65" spans="1:10" ht="12" customHeight="1" x14ac:dyDescent="0.35">
      <c r="A65" s="131" t="s">
        <v>117</v>
      </c>
      <c r="B65" s="132"/>
      <c r="C65" s="132"/>
      <c r="D65" s="133" t="s">
        <v>118</v>
      </c>
      <c r="E65" s="133"/>
      <c r="F65" s="133"/>
      <c r="G65" s="133"/>
      <c r="H65" s="133"/>
      <c r="I65" s="133"/>
      <c r="J65" s="134"/>
    </row>
    <row r="66" spans="1:10" ht="12" customHeight="1" x14ac:dyDescent="0.35">
      <c r="A66" s="131" t="s">
        <v>113</v>
      </c>
      <c r="B66" s="132"/>
      <c r="C66" s="132"/>
      <c r="D66" s="133" t="s">
        <v>114</v>
      </c>
      <c r="E66" s="133"/>
      <c r="F66" s="133"/>
      <c r="G66" s="133"/>
      <c r="H66" s="133"/>
      <c r="I66" s="133"/>
      <c r="J66" s="134"/>
    </row>
    <row r="67" spans="1:10" ht="12" customHeight="1" thickBot="1" x14ac:dyDescent="0.4">
      <c r="A67" s="148" t="s">
        <v>120</v>
      </c>
      <c r="B67" s="149"/>
      <c r="C67" s="150"/>
      <c r="D67" s="127" t="s">
        <v>119</v>
      </c>
      <c r="E67" s="127"/>
      <c r="F67" s="127"/>
      <c r="G67" s="127"/>
      <c r="H67" s="127"/>
      <c r="I67" s="127"/>
      <c r="J67" s="128"/>
    </row>
    <row r="68" spans="1:10" s="37" customFormat="1" ht="12" customHeight="1" x14ac:dyDescent="0.35">
      <c r="A68" s="36"/>
      <c r="B68" s="36"/>
      <c r="C68" s="36"/>
      <c r="D68" s="36"/>
      <c r="E68" s="36"/>
      <c r="F68" s="36"/>
      <c r="G68" s="36"/>
      <c r="H68" s="36"/>
      <c r="I68" s="36"/>
      <c r="J68" s="36"/>
    </row>
    <row r="69" spans="1:10" s="58" customFormat="1" ht="12" customHeight="1" x14ac:dyDescent="0.35">
      <c r="A69" s="119" t="s">
        <v>47</v>
      </c>
      <c r="B69" s="119"/>
      <c r="C69" s="119"/>
      <c r="H69" s="120" t="s">
        <v>48</v>
      </c>
      <c r="I69" s="120"/>
      <c r="J69" s="120"/>
    </row>
    <row r="70" spans="1:10" s="58" customFormat="1" ht="12" customHeight="1" x14ac:dyDescent="0.35">
      <c r="A70" s="111"/>
      <c r="B70" s="111"/>
      <c r="C70" s="111"/>
      <c r="I70" s="112"/>
      <c r="J70" s="112"/>
    </row>
  </sheetData>
  <sheetProtection algorithmName="SHA-512" hashValue="BqfBrvq6MqyvPPNQH1rUpEEuSgTy5lIBYojGzG7DS5GyCCFOBe3l8uDXHBuSJFj5UoK0owV46vGQz0MC+Q6CsA==" saltValue="T29geY7UW71WcrkR4PClnA==" spinCount="100000" sheet="1" objects="1" scenarios="1"/>
  <protectedRanges>
    <protectedRange sqref="I59:I67" name="Raspon4_3_7"/>
    <protectedRange sqref="I14:I58" name="Raspon4_2_1_4"/>
  </protectedRanges>
  <mergeCells count="51">
    <mergeCell ref="A69:C69"/>
    <mergeCell ref="H69:J69"/>
    <mergeCell ref="A70:C70"/>
    <mergeCell ref="I70:J70"/>
    <mergeCell ref="D18:F18"/>
    <mergeCell ref="D19:F19"/>
    <mergeCell ref="B30:C30"/>
    <mergeCell ref="A31:A38"/>
    <mergeCell ref="B31:C38"/>
    <mergeCell ref="B52:C52"/>
    <mergeCell ref="D52:F52"/>
    <mergeCell ref="B53:C53"/>
    <mergeCell ref="D53:F53"/>
    <mergeCell ref="B54:C54"/>
    <mergeCell ref="D54:F54"/>
    <mergeCell ref="B55:C55"/>
    <mergeCell ref="A65:C65"/>
    <mergeCell ref="D65:J65"/>
    <mergeCell ref="A66:C66"/>
    <mergeCell ref="D66:J66"/>
    <mergeCell ref="A67:C67"/>
    <mergeCell ref="D67:J67"/>
    <mergeCell ref="A61:I61"/>
    <mergeCell ref="D62:J62"/>
    <mergeCell ref="D63:J63"/>
    <mergeCell ref="A64:C64"/>
    <mergeCell ref="D64:J64"/>
    <mergeCell ref="A62:C62"/>
    <mergeCell ref="A63:C63"/>
    <mergeCell ref="B39:C39"/>
    <mergeCell ref="A40:A51"/>
    <mergeCell ref="B40:C51"/>
    <mergeCell ref="A59:I59"/>
    <mergeCell ref="A60:I60"/>
    <mergeCell ref="A56:A58"/>
    <mergeCell ref="B56:C58"/>
    <mergeCell ref="D57:F57"/>
    <mergeCell ref="D55:F55"/>
    <mergeCell ref="D56:F56"/>
    <mergeCell ref="D58:F58"/>
    <mergeCell ref="A7:C7"/>
    <mergeCell ref="A9:J9"/>
    <mergeCell ref="A10:J10"/>
    <mergeCell ref="A11:J11"/>
    <mergeCell ref="B13:F13"/>
    <mergeCell ref="A14:A19"/>
    <mergeCell ref="B14:C19"/>
    <mergeCell ref="D17:F17"/>
    <mergeCell ref="A20:A29"/>
    <mergeCell ref="B20:C29"/>
    <mergeCell ref="D29:F29"/>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Poziv na dostavu ponude</vt:lpstr>
      <vt:lpstr>Privitak 1a.</vt:lpstr>
      <vt:lpstr>Privitak 1b.</vt:lpstr>
      <vt:lpstr>Privitak 2a.</vt:lpstr>
      <vt:lpstr>Privitak 2b.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2023-12-14T10:35:03Z</cp:lastPrinted>
  <dcterms:created xsi:type="dcterms:W3CDTF">2015-01-15T09:53:58Z</dcterms:created>
  <dcterms:modified xsi:type="dcterms:W3CDTF">2023-12-14T13:00:40Z</dcterms:modified>
</cp:coreProperties>
</file>