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827"/>
  <workbookPr defaultThemeVersion="124226"/>
  <mc:AlternateContent xmlns:mc="http://schemas.openxmlformats.org/markup-compatibility/2006">
    <mc:Choice Requires="x15">
      <x15ac:absPath xmlns:x15ac="http://schemas.microsoft.com/office/spreadsheetml/2010/11/ac" url="C:\Users\vkruljac\Desktop\"/>
    </mc:Choice>
  </mc:AlternateContent>
  <xr:revisionPtr revIDLastSave="0" documentId="13_ncr:1_{D787AB8A-5B54-4BFB-835A-1E5C798F753D}" xr6:coauthVersionLast="37" xr6:coauthVersionMax="47" xr10:uidLastSave="{00000000-0000-0000-0000-000000000000}"/>
  <bookViews>
    <workbookView xWindow="0" yWindow="0" windowWidth="19200" windowHeight="6360" xr2:uid="{00000000-000D-0000-FFFF-FFFF00000000}"/>
  </bookViews>
  <sheets>
    <sheet name="Poziv na dostavu ponude" sheetId="1" r:id="rId1"/>
    <sheet name="Privitak 1a." sheetId="15" r:id="rId2"/>
    <sheet name="Privitak 1b." sheetId="13" r:id="rId3"/>
    <sheet name="Privitak 2a." sheetId="18" r:id="rId4"/>
    <sheet name="Privitak 2b." sheetId="19" r:id="rId5"/>
  </sheets>
  <calcPr calcId="179021"/>
</workbook>
</file>

<file path=xl/calcChain.xml><?xml version="1.0" encoding="utf-8"?>
<calcChain xmlns="http://schemas.openxmlformats.org/spreadsheetml/2006/main">
  <c r="J57" i="19" l="1"/>
  <c r="J58" i="19"/>
  <c r="J56" i="19"/>
  <c r="J55" i="19"/>
  <c r="J54" i="19"/>
  <c r="J53" i="19"/>
  <c r="J52" i="19"/>
  <c r="J47" i="19"/>
  <c r="J46" i="19"/>
  <c r="J49" i="19"/>
  <c r="J48" i="19"/>
  <c r="J50" i="19"/>
  <c r="J45" i="19"/>
  <c r="J44" i="19"/>
  <c r="J43" i="19"/>
  <c r="J38" i="19"/>
  <c r="J33" i="19"/>
  <c r="J34" i="19"/>
  <c r="J35" i="19"/>
  <c r="J36" i="19"/>
  <c r="J31" i="19"/>
  <c r="J32" i="19"/>
  <c r="J37" i="19"/>
  <c r="J27" i="19"/>
  <c r="J26" i="19"/>
  <c r="J17" i="19"/>
  <c r="J51" i="19"/>
  <c r="J42" i="19"/>
  <c r="J41" i="19"/>
  <c r="J40" i="19"/>
  <c r="J39" i="19"/>
  <c r="J30" i="19"/>
  <c r="J29" i="19"/>
  <c r="J28" i="19"/>
  <c r="J25" i="19"/>
  <c r="J24" i="19"/>
  <c r="J23" i="19"/>
  <c r="J22" i="19"/>
  <c r="J21" i="19"/>
  <c r="J20" i="19"/>
  <c r="J19" i="19"/>
  <c r="J18" i="19"/>
  <c r="J16" i="19"/>
  <c r="J15" i="19"/>
  <c r="J14" i="19"/>
  <c r="J59" i="19" s="1"/>
  <c r="J61" i="19" l="1"/>
  <c r="J44" i="13"/>
  <c r="J40" i="13"/>
  <c r="J45" i="13"/>
  <c r="J43" i="13"/>
  <c r="J42" i="13"/>
  <c r="J41" i="13"/>
  <c r="J39" i="13"/>
  <c r="J38" i="13"/>
  <c r="J37" i="13"/>
  <c r="J36" i="13"/>
  <c r="J35" i="13"/>
  <c r="J34" i="13"/>
  <c r="J32" i="13"/>
  <c r="J31" i="13"/>
  <c r="J30" i="13"/>
  <c r="J33" i="13"/>
  <c r="J29" i="13"/>
  <c r="J28" i="13"/>
  <c r="J27" i="13"/>
  <c r="J26" i="13"/>
  <c r="J25" i="13"/>
  <c r="J23" i="13"/>
  <c r="J22" i="13"/>
  <c r="J24" i="13"/>
  <c r="J20" i="13"/>
  <c r="J19" i="13"/>
  <c r="J18" i="13"/>
  <c r="J17" i="13"/>
  <c r="J16" i="13"/>
  <c r="J15" i="13"/>
  <c r="J21" i="13"/>
  <c r="B44" i="18" l="1"/>
  <c r="J14" i="13" l="1"/>
  <c r="J46" i="13" s="1"/>
  <c r="J48" i="13" l="1"/>
  <c r="B44" i="15" l="1"/>
</calcChain>
</file>

<file path=xl/sharedStrings.xml><?xml version="1.0" encoding="utf-8"?>
<sst xmlns="http://schemas.openxmlformats.org/spreadsheetml/2006/main" count="442" uniqueCount="206">
  <si>
    <t>1.</t>
  </si>
  <si>
    <t>Naziv:</t>
  </si>
  <si>
    <t>Sjedište:</t>
  </si>
  <si>
    <t>Tel:</t>
  </si>
  <si>
    <t>PONUDITELJ</t>
  </si>
  <si>
    <t>Adresa za dostavu pošte:</t>
  </si>
  <si>
    <t>OIB ili nacionalni identifikacijski br:</t>
  </si>
  <si>
    <t>Je li u sustavu PDV-a:</t>
  </si>
  <si>
    <t>Kontakt osoba:</t>
  </si>
  <si>
    <t>Naziv zajednice ponuditelja čiji je član:</t>
  </si>
  <si>
    <t>PODIZVODITELJ</t>
  </si>
  <si>
    <t>Predmet:</t>
  </si>
  <si>
    <t>Količina:</t>
  </si>
  <si>
    <t>Vrijednost:</t>
  </si>
  <si>
    <t>PONUDA</t>
  </si>
  <si>
    <t>Cijena ponude bez PDV-a (brojkama):</t>
  </si>
  <si>
    <t>Cijena ponude bez PDV-a (slovima):</t>
  </si>
  <si>
    <t>Iznos PDV-a (brojkama):</t>
  </si>
  <si>
    <t>Iznos PDV-a (slovima):</t>
  </si>
  <si>
    <t>Cijena ponude s PDV-om (brojkama):</t>
  </si>
  <si>
    <t>Cijena ponude s PDV-om (slovima):</t>
  </si>
  <si>
    <t xml:space="preserve">Promjenjivost cijene: </t>
  </si>
  <si>
    <t xml:space="preserve">Rok valjanosti ponude: </t>
  </si>
  <si>
    <t>TROŠKOVNIK</t>
  </si>
  <si>
    <t>POJEDINAČNA CIJENA BEZ PDV-A</t>
  </si>
  <si>
    <t>UKUPNA CIJENA BEZ PDV-A</t>
  </si>
  <si>
    <t>POZIV NA DOSTAVU PONUDE</t>
  </si>
  <si>
    <t>Poštovani,</t>
  </si>
  <si>
    <t>Dostaviti:</t>
  </si>
  <si>
    <t>BR.</t>
  </si>
  <si>
    <t>Postotni dio ugovora koji se daje u podugovor:</t>
  </si>
  <si>
    <t>cijena je nepromjenjiva za cijelo vrijeme trajanja ugovora</t>
  </si>
  <si>
    <t>Nakon isteka roka za dostavu ponude, stručno povjerenstvo naručitelja za provedbu ove nabave pregledat će i ocijeniti ponudu. Ukoliko posljednje spremanje Ponudbenog lista i(ili) Troškovnika neće biti obavljeno prije početka roka za dostavu ponude, ponuda će biti odbijena.</t>
  </si>
  <si>
    <t>NARUČITELJ</t>
  </si>
  <si>
    <t>Sveučilište Sjever</t>
  </si>
  <si>
    <t>Trg Dr. Žarka Dolinara 1, 48000 Koprivnica</t>
  </si>
  <si>
    <t>IBAN:</t>
  </si>
  <si>
    <t>E-mail adresa:</t>
  </si>
  <si>
    <t>Evidencijski broj Plana nabave:</t>
  </si>
  <si>
    <t>IZNOS PDV-A:</t>
  </si>
  <si>
    <t>2.</t>
  </si>
  <si>
    <t>3.</t>
  </si>
  <si>
    <t>U cijenu ponude bez PDV-a moraju biti uračunati svi posebni porezi, trošarine, carine i ostali troškovi, ako postoje, te popusti.</t>
  </si>
  <si>
    <t>Stručno povjerenstvo naručitelja:</t>
  </si>
  <si>
    <t>PONUDBENI LIST</t>
  </si>
  <si>
    <r>
      <t>Sandra Sever</t>
    </r>
    <r>
      <rPr>
        <sz val="9"/>
        <rFont val="UniN Reg"/>
        <family val="3"/>
      </rPr>
      <t>, v. r.</t>
    </r>
  </si>
  <si>
    <r>
      <t xml:space="preserve">1. </t>
    </r>
    <r>
      <rPr>
        <u/>
        <sz val="9"/>
        <rFont val="UniN Reg"/>
        <family val="3"/>
      </rPr>
      <t>https://www.unin.hr/category/javna_nabava/</t>
    </r>
  </si>
  <si>
    <t>Mjesto i datum sastavljanja ponude:</t>
  </si>
  <si>
    <t>Ime i prezime osobe ovlaštene za zastupanje:</t>
  </si>
  <si>
    <t>Ugovor će se sklopiti posebno za svaku grupu predmeta nabave. Ako je ponuda istog ponuditelja odabrana u obje grupe, s tim ponuditeljem sklopit će se 1 ugovor za obje grupe.</t>
  </si>
  <si>
    <r>
      <t xml:space="preserve">Kako bi štetu prouzročenu neispunjenjem ili neurednim ispunjenjem ugovora od strane isporučitelja, nakon pisanog upozorenja, naručitelj naknadio iz jamstva, ako vrijednost ugovora bez PDV-a bude iznosila najmanje </t>
    </r>
    <r>
      <rPr>
        <u/>
        <sz val="9"/>
        <rFont val="UniN Reg"/>
        <family val="3"/>
      </rPr>
      <t>5.000.00 €</t>
    </r>
    <r>
      <rPr>
        <sz val="9"/>
        <rFont val="UniN Reg"/>
        <family val="3"/>
      </rPr>
      <t>, u roku do 10 dana od sklapanja ugovora isporučitelj će dostaviti naručitelju jamstvo za uredno ispunjenje ugovora u iznosu od 10% ugovorene vrijednosti bez PDV-a u obliku:</t>
    </r>
  </si>
  <si>
    <t>Član zajednice ponuditelja koji je ovlašten za komunikaciju s naručiteljem:</t>
  </si>
  <si>
    <t>Ponuditelju je omogućeno podnošenje ponude za jednu ili obje grupe ovog postupka nabave. Ponuditelj koji dostavlja ponude za obje grupe, može dostaviti ponudu u jednoj poruci.</t>
  </si>
  <si>
    <t>UKUPNA CIJENA BEZ PDV-A:</t>
  </si>
  <si>
    <t>UKUPNA CIJENA S PDV-OM:</t>
  </si>
  <si>
    <t>Ugovor se može izmijeniti tijekom njegovog trajanja bez provedbe nove nabave:</t>
  </si>
  <si>
    <t>b. prouzročila bi naručitelju značajne poteškoće ili znatno povećavanje troškova;</t>
  </si>
  <si>
    <t>2. ako su ukupno ispunjeni sljedeći uvjeti</t>
  </si>
  <si>
    <t>a. do potrebe za izmjenom došlo je zbog okolnosti koje naručitelj nije mogao predvidjeti i</t>
  </si>
  <si>
    <t>b. izmjenom se ne mijenja cjelokupna priroda ugovora;</t>
  </si>
  <si>
    <t>3. zbog općeg ili djelomičnoga pravnog sljedništva prvotnog ugovaratelja, nakon restrukturiranja, uključujući preuzimanje, spajanje, stjecanje ili insolventnost, od strane drugoga gospodarskog subjekta koji ispunjava prvotno utvrđene kriterije odabira gospodarskog subjekta, pod uvjetom da to ne predstavlja drugu značajnu izmjenu ugovora;</t>
  </si>
  <si>
    <t>4. zbog obveze neposrednog plaćanja podugovarateljima;</t>
  </si>
  <si>
    <t>5. ako se izmjenom ne unose uvjeti koji bi, da su bili dio prvotne nabave, dopustili prihvaćanje</t>
  </si>
  <si>
    <t>a. gospodarskih subjekata različitih od prvotno odabranog,</t>
  </si>
  <si>
    <t>b. ponuda različitih od prvotno prihvaćene ili</t>
  </si>
  <si>
    <t>c. dodatnih sudionika u nabavu;</t>
  </si>
  <si>
    <t>6. ako se izmjenom ne mijenja ekonomsku ravnotežu ugovora u korist ugovaratelja na način koji nije predviđen prvotnim ugovorom;</t>
  </si>
  <si>
    <t>7. ako se izmjenom ne povećava značajno opseg ugovora kao i</t>
  </si>
  <si>
    <t xml:space="preserve">8. ako novi ugovaratelj ne zamijeni onoga kojem je naručitelj prvotno dodijelio ugovor, izuzev u slučajevima iz t. 3-4, pri čemu ukupno povećanje cijene ne smije biti veće od 50% vrijednosti prvotnog ugovora i ukupna vrijednost ugovora bez PDV-a mora biti manja od praga javne nabave, a ako je učinjeno nekoliko uzastopnih izmjena, ograničenje do 50% vrijednosti prvotnog ugovora procjenjuje se na temelju neto ukupne vrijednosti svih uzastopnih izmjena. </t>
  </si>
  <si>
    <t>1. radi dodatne nabave od prvotnog ugovaratelja za kojom se ukazala potreba, a nije bila uključena u prvotnu nabavu, ako promjena ugovaratelja</t>
  </si>
  <si>
    <t>a. nije moguća zbog ekonomskih ili tehničkih razloga kao što su zahtjevi za međuzamjenjivošću i interoperabilnošću s predmetom nabave koji je nabavljen u okviru prvotne nabave te</t>
  </si>
  <si>
    <t>2. bjanko zadužnice potvrđene kod javnog bilježnika, a</t>
  </si>
  <si>
    <t>naručitelj će vratiti isporučitelju nenaplaćeni dio jamstva u roku do najviše 40 dana duljem od isteka ugovorenog roka isporuke predmeta nabave uz zadržavanje preslike bjanko zadužnice.</t>
  </si>
  <si>
    <t>Ponuda se sastoji od popunjenih otključanih ružičastih ćelija Ponudbenog lista i Troškovnika u Microsoft Excelu iz privitka ovog Poziva.</t>
  </si>
  <si>
    <t>4.</t>
  </si>
  <si>
    <t>1. sustav grijanja i hlađenja i</t>
  </si>
  <si>
    <t>Radovi instaliranja grijanja, ventilacije i klimatizacije</t>
  </si>
  <si>
    <t>Grupa 1 - sustav grijanja i hlađenja</t>
  </si>
  <si>
    <t>Grupa 2 - automatska regulacija</t>
  </si>
  <si>
    <t>GRUPA 1 - SUSTAV GRIJANJA I HLAĐENJA</t>
  </si>
  <si>
    <t>STAVKA</t>
  </si>
  <si>
    <t>KRUG BUNARSKE VODE</t>
  </si>
  <si>
    <t>JEDINICA MJERE</t>
  </si>
  <si>
    <t>Troputi ventil od visokolegiranog čeličnog lijeva, DN65, kvs50, tip VXF63.65-50, Siemens. Pogon ventila 24VAC, regulacija 3-P u kompletu sa 2 krajanja kontakta tip SKC32.60 + ASC9.3 ili jednakovrijedno.</t>
  </si>
  <si>
    <t>Jednakovrijedno:</t>
  </si>
  <si>
    <t>kom.</t>
  </si>
  <si>
    <t>Troputi ventil, DN65, kvs63, tip VXF42.65-63, Siemens. Pogon ventila 24VAC, regulacija 3-P u kompletu sa 2 krajanja kontakta tip SKB32.50 + ASC9.3 ili jednakovrijedno.</t>
  </si>
  <si>
    <t>Filter finih čestica bunarske vode, s funkcijom automatskog čišćenja na bazi vremenskog intervala ili pada tlaka, protoka 12,5 m3/h, veličine oka sita 0,1 mm, kao proizvod JUDO PROFIMAT za ugradnju u cjevovod nazivne veličine DN 65 ili jednakovrijedno.</t>
  </si>
  <si>
    <t>Pločasti izmjenjivač topline za potrebe pasivnog hlađenja (oznaka u projektu TI3), učinka 90 kW, primarnog kruga bunarske vode: protoka 12,5 m3/h, temperaturnog režima primarnog kruga 14°C-20,2°C, sekundarnog kruga hladne vode: protoka 13,5 m3/h, temperaturnog režima primarnog kruga 22°C-16°C, s mogućnošću rastavljanja, materijala ploča ALLOY 316/0,4 mm, s brtvama materijala NBRB, kao proizvod proizvođača Alfa Laval, tip T6-BFG: 69 ploča ili jednakovrijedno.</t>
  </si>
  <si>
    <t>Regulacijski ventil za hidraulično uravnoteženje protoka primarne strane bunarske vode izmjenjivača topline, s mjernim nipnama kao proizvod T&amp;A, tip STAF 65-2 ili jednakovrijedno.</t>
  </si>
  <si>
    <t>Dobava i montaža kuglastog zapornog ventila primarne strane bunarske vode izmjenjivača topline kao proizvod T&amp;A, nazivne veličine DN 65 ili jednakovrijedno.</t>
  </si>
  <si>
    <t>Okrugli bimetalni termometar od 0-40°C ∅80 mm s navojnim priključkom 1/2" sa stražnje strane, komplet s kolčakom za ugradnju u cjevovod te spojnim i brtvenim materijalom.</t>
  </si>
  <si>
    <t>Automatski odzračni ventil kao proizvod Oventrop, PN 10, za neagresivne fluide do 110°C. Materijal: mesing. Maks. radni tlak: 10 bar. Maks. radna temperatura: 110°C. Dimenzije G 1/2" ili jednakovrijedno.</t>
  </si>
  <si>
    <t>Čelične bešavne cijevi za razvod rashladne i ogrijevne vode dimenzije prema DIN2448 i DIN2440, materijal prema DIN1629 (St. 37.0) uključujući odgovarajuće fazonske komade (hamburški lukovi), slijedećih dimenzija DN 65 ili jednakovrijedno. Obračun dužine prema stvarno ugrađenom stanju.</t>
  </si>
  <si>
    <t>m</t>
  </si>
  <si>
    <t>Toplinska izolacija cijevi bunarske vode s parnom branom. Izolacija mora biti negoriva. U kompletu sa ljepilom, ljepljivom trakom i ostalim potrebnim materijalom. Debljina izolacije je 19 mm. Izolacija za koljena i fazonske komade se izrađuje prilikom montaže. Izolacija proizvođača Armacell, tip Armaflex XG 19 za izolaciju cijevi sljedećih dimenzija i količina DN 65 ili jednakovrijedno. Obračun dužine prema stvarno ugrađenom stanju.</t>
  </si>
  <si>
    <t>KRUG HLADNE VODE</t>
  </si>
  <si>
    <t>Hvatač nečistoća proizvođača Oventrop, ''Y'' izvedba, PN 25, za neagresivne fluide do 150°C. Veličina mrežice: 0,6 mm. Materijal: mesing. Maks. radni tlak: 25 bar. Maks. radna temperatura: 150°C. Dimenzije DN 65 (kvs=101,3 m3/h) ili jednakovrijedno.</t>
  </si>
  <si>
    <t>Slavina za ispust 1/2".</t>
  </si>
  <si>
    <t>Radovi sanacije AIRSEP sustava za održavanje tlaka i nadopunu vode u krugu hladne vode.</t>
  </si>
  <si>
    <t>paušal</t>
  </si>
  <si>
    <t>KRUG MJEŠAVINE GLIKOLA I VODE</t>
  </si>
  <si>
    <t>Radovi sanacije spoja isparivača i cjevovoda glikola-vode te svih spojeva na dotičnom cjevovodu radi propuštanja kao i sanacija sustava ekspanzije (provjera i sanacija ekspanzijske posude).</t>
  </si>
  <si>
    <t>KRUG TOPLE VODE IZ KONDENZATORA</t>
  </si>
  <si>
    <t>Hvatač nečistoća proizvođača Oventrop, ''Y'' izvedba, PN 25, za neagresivne fluide do 150°C. Veličina mrežice: 0,6 mm. Materijal: mesing. Maks. radni tlak: 25 bar. Maks. radna temperatura: 150°C. Dimenzije DN 65 ili jednakovrijedno.</t>
  </si>
  <si>
    <t>Troputi ventil, DN65, kvs63, tip VXF42.65-63, Siemens. Pogon ventila 24VAC, regulacija 3-P u kompletu sa 2 krajanja kontakta tip SKB32.50 + ASC9.3 DN 65 ili jednakovrijedno.</t>
  </si>
  <si>
    <t>5.</t>
  </si>
  <si>
    <t>KRUG INERCIJSKIH SPREMNIKA</t>
  </si>
  <si>
    <t>UH50-A70, mjerilo toplinske energije, Siemens, Qn=25 m3/h, L=300 mm, PN25, DN65, osjetnici temperature Pt500 (2 komada), kabel 2m, baterija 6 godina, razred točnosti MID Cl. 3, WZT-S 100 zaštitna čahura 100 mm (2 komada), WZU-MB G4/WZU-485E-MOD (M-bus/Modbus) komunikacijski modul za UH50.</t>
  </si>
  <si>
    <t>Konzole, ovjesi, oslonci i sl. za vođenje cjevovoda izrađenih iz raznih profila.</t>
  </si>
  <si>
    <t>Montaža opreme i materijala instalacije do pune pogonske gotovosti uključivo radove bušenja, štemanja, sanacije, tlačne probe, balansiranja mreže. Ispitivanje instalacije na čvrstoću i nepropusnost. Ispiranje cjevne instalacije, puštanje u rad od ovlaštenog servisera probni pogon, podešavanje radnih parametara, te eventualno ispravljanje uočenih nedostataka.</t>
  </si>
  <si>
    <t>Mjesto izvođenja radova:</t>
  </si>
  <si>
    <t>Rok izvođenja radova:</t>
  </si>
  <si>
    <t>Povrat robe neodgovarajuće kvalitete:</t>
  </si>
  <si>
    <t>nakon zaprimanja, pregleda i zapisničkog utvrđivanja neodgovarajuće kvalitete odmah, a kod zapakirane robe, nakon otvaranja ambalaže</t>
  </si>
  <si>
    <t>Jamstvo za izvedene radove:</t>
  </si>
  <si>
    <t>najmanje dvije god.</t>
  </si>
  <si>
    <t>Jamstvo za isporučenu robu:</t>
  </si>
  <si>
    <t>jamstvo proizvođača od najmanje dvije god.</t>
  </si>
  <si>
    <t>ugovorne strane supotpisat će zapisnik o primopredaji radova čiji je sastavni dio jamstvo proizvođača isporučene robe</t>
  </si>
  <si>
    <t>Napomena:</t>
  </si>
  <si>
    <t>GRUPA 2 - AUTOMATSKA REGULACIJA</t>
  </si>
  <si>
    <t>Kabelski osjetnik temperature Pt1000, 1,5 m kabel, tip QAP2012.150 ili jednakovrijedno.</t>
  </si>
  <si>
    <t>DANFOSS, Pretvarač tlaka AKS 32, kodni broj 060G2083, kompatibilan sa svim radnim tvarima, uključujući i amonijak, ugrađena digitalna temperaturna kompenzacija u području od 0°C do +80°C, maksimalni tlak 40 bara, radno područje od -1 do 24 bara, izlazni napon od 0 do 10 V, s Pg 9 priključkom ili jednakovrijedno.</t>
  </si>
  <si>
    <t>DANFOSS pretvarač tlaka AKS 3000, kodni broj 060G6458, kompatibilan sa svim radnim tvarima, uključujući i amonijak, ugrađena digitalna temperaturna kompenzacija u području od 0°C do +80°C, maksimalni tlak 289,5 bara, radno područje od 0 do 48,26 bara, izlazni napon od 0 do 10 V, s Pg 9 priključkom ili jednakovrijedno.</t>
  </si>
  <si>
    <t>Zaštitni cjevni osjetnik tlaka.</t>
  </si>
  <si>
    <t>Zaštitni cjevni osjetnik tlaka sa RESET tipkom</t>
  </si>
  <si>
    <t>Radovi montaže i spajanja opreme koja je sastavni dio ove stavke, MONT.</t>
  </si>
  <si>
    <t>Vanjski osjetnik temperature Pt1000, tip QA&gt;C2012 ili jednakovrijedno.</t>
  </si>
  <si>
    <t>Zaštitna čahura ALT-SB 100, 100 mm ili jednakovrijedno.</t>
  </si>
  <si>
    <t>Detektor protoka tekućina i plina, PN25, DN20…DN200, tip QVE1901 ili jednakovrijedno.</t>
  </si>
  <si>
    <t>Osjetnik razlike tlaka, mjerni opseg 0..2 Bar; izlazni signal 0-10V, IP65; komplet sa montaznim priborom
Proizvod kao: SIEMENS QBE3000-D2 + AQB2002 ili jednakovrijedno.</t>
  </si>
  <si>
    <t>Osjetnik tlaka, mjerni opseg 0..10 Bar; izlazni signal 0-10V, IP65; komplet sa montaznim priborom
Proizvod kao: SIEMENS QBE2003-P10 + AQB2001 + AQB2004 ili jednakovrijedno.</t>
  </si>
  <si>
    <t>Dobava, polaganje i spajanje na oba kraja LiYCY 2x0,75 mm2 ili jednakovrijedno.</t>
  </si>
  <si>
    <t>Dobava, polaganje i spajanje na oba kraja NYY 3x1,5 mm2 ili jednakovrijedno.</t>
  </si>
  <si>
    <t>MUR OPREMA U POLJU, STROJARNICA - DIZALICA TOPLINE</t>
  </si>
  <si>
    <t>MUR OPREMA U POLJU, STROJARNICA - RAZVOD TOPLOG I HLADNOG MEDIJA</t>
  </si>
  <si>
    <t>Dorada EMP/DDC ormar za prihvat novo dodanje automatike za napajanje, upravljanje i signalizaciju stanja uređaja dizalice topline ili jednakovrijedno. Elektrokomandni ormar isporučuje se kompletno ožičen i ispitan s priloženom dokumentacijom izvedenog stanja i ispitnim listom.</t>
  </si>
  <si>
    <t>Napajački modul PM1207, 120/230V AC, izlazni napon: 24V DC, tip 6EP1332-1SH71 ili jednakovrijedno.</t>
  </si>
  <si>
    <t>Procesorska jedinica S7-1214C (14 DI 24V DC; 10 DO Relay ; 2 AI), PS 24V DC, tip 6ES7214-1HG40-0XB0 ili jednakovrijedno.</t>
  </si>
  <si>
    <t>Modul analognih ulaza 8 AI, otpornički, RTD, tip 6ES7231-5PF32-0XB0 ili jednakovrijedno.</t>
  </si>
  <si>
    <t>Modul analognih izlaza 4 AO; 14-bit, tip 6ES7232-4HD32-0XB0 ili jednakovrijedno.</t>
  </si>
  <si>
    <t>Memorijska kartica, 12 MB, tip 6ES7954-8LE02-0AA0 ili jednakovrijedno.</t>
  </si>
  <si>
    <t>HMI, prikazno-upravljačka jedinica 4", KTP400 Basic, tip 6AV2123-2DB03-0AX0 ili jednakovrijedno.</t>
  </si>
  <si>
    <t>Dobava, isporuka i ugradnja poluindirektnog mjerila električne energije, klase točnosti 1 (IEC), m-bus/Modbus komunikacijski protokol, mjerene veličine radna energija i radna snaga ili jednkovrijadno.</t>
  </si>
  <si>
    <t>Dobava, isporuka i ugradnja strujnih mjernih transformatora 200/5A ili jednakovrijedno.</t>
  </si>
  <si>
    <t>6.</t>
  </si>
  <si>
    <t>POSTOJEĆI EMP/DDC ORMAR STROJARNICE U-DDC - RAZVODA TOPLOG I HLADNOG MEDIJA - DORADA, SUSTAVI - STROJARNICA</t>
  </si>
  <si>
    <t>Dorada EMP/DDC ormar za prihvat novo dodanje automatike za napajanje, upravljanje i signalizaciju stanja uređaja instalacije KGVH ili jednakovrijedno. Elektrokomandni ormar isporučuje se kompletno ožičen i ispitan s priloženom dokumentacijom izvedenog stanja i ispitnim listom.</t>
  </si>
  <si>
    <t>ELEKTROKOMANDNI ORMARI I DDC OPREMA (POSTOJEĆI EMP/DDC ORMAR DIZALICE TOPLINE - DORADA), SIMATIC SUSTAV</t>
  </si>
  <si>
    <t>ELEKTROKOMANDNI ORMARI I DDC OPREMA (POSTOJEĆI EMP/DDC ORMAR DIZALICE TOPLINE - DORADA), SUSTAVI - DIZALICA TOPLINE</t>
  </si>
  <si>
    <t>POSTOJEĆI EMP/DDC ORMAR STROJARNICE U-DDC - RAZVODA TOPLOG I HLADNOG MEDIJA - DORADA, SIMATIC SUSTAV</t>
  </si>
  <si>
    <t>Modul digitalnih ulaza, 16 DI, 24V DC, tip 6ES7221-1BH32-0XB0 ili jednakovrijedno.</t>
  </si>
  <si>
    <t>Modul digitalnih izlaza, 8 DO relay, tip 6ES7222-1HF32-0XB0 ili jednakovrijedno.</t>
  </si>
  <si>
    <t>Modul analognih ulaza 8 AI; 13-bit, tip 6ES7231-4HF32-0XB0 ili jednakovrijedno.</t>
  </si>
  <si>
    <t>Integracijska jedinica Modbus RTU do 500 točaka za povezivanje postojećih sobnih termostata ili jednakovrijedno.</t>
  </si>
  <si>
    <t>HMI, prikazno-upravljačka jedinica 12", TP1200, tip 6AV2124-0MC01-0AX0 ili jednakovrijedno.</t>
  </si>
  <si>
    <t>7.</t>
  </si>
  <si>
    <t>kpl.</t>
  </si>
  <si>
    <t>USLUGE INŽENJERINGA - USLUGE NA NIVOU OPREME U POLJU</t>
  </si>
  <si>
    <t>8.</t>
  </si>
  <si>
    <t>USLUGE NA NIVOU DDC OPREME</t>
  </si>
  <si>
    <t>Provjera ugrađene opreme u polju, provjera ugradnje prema montažnim uputstvima, provjera mjesta montaže i oznake prema tehnološkim shemama, provjera orijentacije ventila, postavljanje lokalnih zadanih vrijednosti, provjera funkcionalnosti i ispravnosti rada.  Unos eventualnih izmjena u tehnološke sheme sukladno izvedenom stanju. Dostava tehničke dokumentacije za isporučenu robu. Funkcionalno usklađivanje opreme u polju i EMP ormara.  Upoznavanje predstavnika krajnjeg korisnika s tehnologijom izvedene instalacije i obuka za korištenje ugrađene opreme ENG.OP.</t>
  </si>
  <si>
    <t>Provjera ugrađene opreme u EMP/DDC ormare. Izrada aplikacijskog softvera za osiguranje rada svih sustava obuhvaćenih projektnim rješenjem obzirom na regulaciju i upravljanje prema tehničkom opisu. Izrada grafičkog prikaza na touch panelu u pogonu. Unos eventualnih izmjena u projekt EMP/DDC ormara. Ispis aplikacijskog softwarea i dostava tehničke dokumentacije za isporučenu opremu DDC ormara. Ispitivanje signala i funkcije sustava uz obvezno prisustvo izvođača strojarskih i elektro radova. Upoznavanje predstavnika krajnjeg korisnika s tehnologijom izvedene instalacije i obuka za korištenje ugrađene DDC opreme u ormaru ENG.DDC.</t>
  </si>
  <si>
    <t>9.</t>
  </si>
  <si>
    <t>USLUGE NA NIVOU WEB CNUS-A</t>
  </si>
  <si>
    <t>Izrada i parametrizacija baze podataka. Izrada grafičkog prikaza podataka i sustava u realnom vremenu, postavljanje vremenskih programa rada, uspostavljanje komunikacije prema lokalnim regulatorima, uspostavljanje funkcije nadzora i upravljanja sustavima postavljanje autorizacije korisnika. Dostava tehničke dokumentacije, izrada uputa za rad sa CNUS-om, izrada opisa rada sustava KGVH. Obuka predstavnika krajnjeg korisnika za samostalan rad na CNUS-u ENG.WEB.CNUS.</t>
  </si>
  <si>
    <t>10.</t>
  </si>
  <si>
    <t>PROJEKTNA DOKUMENTACIJA</t>
  </si>
  <si>
    <t>Ispitivanje kompletne strojarske instalacije te izdavanje potrebnih atesta izjavom izvoditelja o izvedenim radovima i uvjetima održavanja građevine, i predaja naručitelju.</t>
  </si>
  <si>
    <t>11.</t>
  </si>
  <si>
    <t>ATESTNA DOKUMENTACIJA</t>
  </si>
  <si>
    <t>Izrada dokumentacije izvedenog stanja, umnažanje u 4 primjerka i predaja investitoru. Dokumentacija treba sadržavati: sheme razvoda instalacija, upute za rukovanje, kataloge ugrađene opreme, upute za održavanje, 3 primjerka dokumentacije u papiru, 1 primjerak dokumentacije u elektronskom obliku – editabilan.</t>
  </si>
  <si>
    <t>Izrada zadnje kopije programa automatske regulacije ("back-up"-a) svih sustava upravljanja i dostava istog Naručitelju na nekom od medija (tvrdi disk, USB…), PIS.DOKU.</t>
  </si>
  <si>
    <t>Probni pogon postrojenja i instalacija u trajanju 72 sata, dovođenje postrojenja u radno stanje s potrebnim podešavanjam sustava automatske regulacije. Prisustvo pri prekretanju sustava iz sezone grijanja u hlađenje i obrnuto. Troškovi pogoske energije nisu uključeni.</t>
  </si>
  <si>
    <r>
      <t xml:space="preserve">KLASA: </t>
    </r>
    <r>
      <rPr>
        <sz val="9"/>
        <rFont val="UniN Reg"/>
        <family val="3"/>
      </rPr>
      <t>406-01/23-01/46</t>
    </r>
  </si>
  <si>
    <r>
      <t xml:space="preserve">UR. BROJ: </t>
    </r>
    <r>
      <rPr>
        <sz val="9"/>
        <rFont val="UniN Reg"/>
        <family val="3"/>
      </rPr>
      <t>2186-0336-08/2-23-3</t>
    </r>
  </si>
  <si>
    <r>
      <t xml:space="preserve">Varaždin, </t>
    </r>
    <r>
      <rPr>
        <sz val="9"/>
        <rFont val="UniN Reg"/>
        <family val="3"/>
      </rPr>
      <t>14. prosinca 2023.</t>
    </r>
  </si>
  <si>
    <r>
      <rPr>
        <sz val="9"/>
        <rFont val="UniN Reg"/>
        <family val="3"/>
      </rPr>
      <t>• gospodarskim subjektima</t>
    </r>
  </si>
  <si>
    <r>
      <t xml:space="preserve">Sveučilište Sjever (u nastavku: naručitelj), poziva Vas da dostavite ponudu u nabavi </t>
    </r>
    <r>
      <rPr>
        <sz val="9"/>
        <rFont val="UniN Reg"/>
        <family val="3"/>
      </rPr>
      <t>radova instaliranja grijanja, ventilacije i klimatizacije podijeljenih na grupe:</t>
    </r>
  </si>
  <si>
    <r>
      <rPr>
        <sz val="9"/>
        <rFont val="UniN Reg"/>
        <family val="3"/>
      </rPr>
      <t>2. automatska regulacija,</t>
    </r>
  </si>
  <si>
    <r>
      <t xml:space="preserve">na koju se ne primjenjuje Zakon o javnoj nabavi (NN </t>
    </r>
    <r>
      <rPr>
        <sz val="9"/>
        <rFont val="UniN Reg"/>
        <family val="3"/>
      </rPr>
      <t>120/16. i 114/22.).</t>
    </r>
  </si>
  <si>
    <r>
      <t xml:space="preserve">1. zahtjev za pojašnjenjem ovog Poziva i njegovih privitaka do: </t>
    </r>
    <r>
      <rPr>
        <sz val="9"/>
        <rFont val="UniN Reg"/>
        <family val="3"/>
      </rPr>
      <t>20. prosinca 2023., do 12,00 h, a</t>
    </r>
  </si>
  <si>
    <r>
      <t xml:space="preserve">2. ponudu </t>
    </r>
    <r>
      <rPr>
        <sz val="9"/>
        <rFont val="UniN Reg"/>
        <family val="3"/>
      </rPr>
      <t>21. prosinca 2023, u roku od 9,00-10,00 h.</t>
    </r>
  </si>
  <si>
    <r>
      <t xml:space="preserve">Naobvezan obilazak mjesta izvođenja radova može se zatražiti na adresu </t>
    </r>
    <r>
      <rPr>
        <u/>
        <sz val="9"/>
        <rFont val="UniN Reg"/>
        <family val="3"/>
      </rPr>
      <t>tveliki@unin.hr</t>
    </r>
    <r>
      <rPr>
        <sz val="9"/>
        <rFont val="UniN Reg"/>
        <family val="3"/>
      </rPr>
      <t xml:space="preserve"> do 19. prosinca 2023., do 12,00 h.</t>
    </r>
  </si>
  <si>
    <r>
      <t xml:space="preserve">Kriterij za odabir ponude je </t>
    </r>
    <r>
      <rPr>
        <sz val="9"/>
        <rFont val="UniN Reg"/>
        <family val="3"/>
      </rPr>
      <t>najniža cijena. Cijena ponude ne smije biti viša od procijenjene vrijednosti nabave:</t>
    </r>
  </si>
  <si>
    <r>
      <rPr>
        <sz val="9"/>
        <rFont val="UniN Reg"/>
        <family val="3"/>
      </rPr>
      <t xml:space="preserve">1. sustava grijanja i hlađenja u iznosu od </t>
    </r>
    <r>
      <rPr>
        <u/>
        <sz val="9"/>
        <rFont val="UniN Reg"/>
        <family val="3"/>
      </rPr>
      <t>29.564,00 €</t>
    </r>
    <r>
      <rPr>
        <sz val="9"/>
        <rFont val="UniN Reg"/>
        <family val="3"/>
      </rPr>
      <t xml:space="preserve"> bez PDV-a i</t>
    </r>
  </si>
  <si>
    <r>
      <rPr>
        <sz val="9"/>
        <rFont val="UniN Reg"/>
        <family val="3"/>
      </rPr>
      <t xml:space="preserve">2. automatske regulacije u iznosu od </t>
    </r>
    <r>
      <rPr>
        <u/>
        <sz val="9"/>
        <rFont val="UniN Reg"/>
        <family val="3"/>
      </rPr>
      <t>36.190,00 €</t>
    </r>
    <r>
      <rPr>
        <sz val="9"/>
        <rFont val="UniN Reg"/>
        <family val="3"/>
      </rPr>
      <t xml:space="preserve"> bez PDV-a,</t>
    </r>
  </si>
  <si>
    <r>
      <t xml:space="preserve">a s odabranim ponuditeljem sklopit će se ugovor </t>
    </r>
    <r>
      <rPr>
        <sz val="9"/>
        <rFont val="UniN Reg"/>
        <family val="3"/>
      </rPr>
      <t>na razdoblje do 4 mjeseca od dana sklapanja ugovora.</t>
    </r>
  </si>
  <si>
    <r>
      <t xml:space="preserve">Rok plaćanja je do </t>
    </r>
    <r>
      <rPr>
        <sz val="9"/>
        <rFont val="UniN Reg"/>
        <family val="3"/>
      </rPr>
      <t>15 dana od dana zaprimanja računa nakon pruženih usluga.</t>
    </r>
  </si>
  <si>
    <r>
      <t>1. novčanog pologa uplaćenog na IBAN naručitelja HR</t>
    </r>
    <r>
      <rPr>
        <sz val="9"/>
        <rFont val="UniN Reg"/>
        <family val="3"/>
      </rPr>
      <t xml:space="preserve">4923900011101386168 kod </t>
    </r>
    <r>
      <rPr>
        <i/>
        <sz val="9"/>
        <rFont val="UniN Reg"/>
        <family val="3"/>
      </rPr>
      <t xml:space="preserve">Hrvatske poštanske banke d.d. Zagreb </t>
    </r>
    <r>
      <rPr>
        <sz val="9"/>
        <rFont val="UniN Reg"/>
        <family val="3"/>
      </rPr>
      <t>s modelom «HR00», pozivom na br. «OIB uplatitelja» i opisom plaćanja «Jamstvo za uredno ispunjenje Ugovora – J 2023/116» ili</t>
    </r>
  </si>
  <si>
    <r>
      <rPr>
        <b/>
        <sz val="9"/>
        <rFont val="UniN Reg"/>
        <family val="3"/>
      </rPr>
      <t>Vedran Kruljac, dipl. iur</t>
    </r>
    <r>
      <rPr>
        <sz val="9"/>
        <rFont val="UniN Reg"/>
        <family val="3"/>
      </rPr>
      <t>, v. r.</t>
    </r>
  </si>
  <si>
    <r>
      <t>doc. dr. sc. Tomislav Veliki</t>
    </r>
    <r>
      <rPr>
        <sz val="9"/>
        <rFont val="UniN Reg"/>
        <family val="3"/>
      </rPr>
      <t>, v. r.</t>
    </r>
  </si>
  <si>
    <r>
      <t>2</t>
    </r>
    <r>
      <rPr>
        <sz val="9"/>
        <rFont val="UniN Reg"/>
        <family val="3"/>
      </rPr>
      <t>-4. Stručnom povjerenstvu naručitelja</t>
    </r>
  </si>
  <si>
    <r>
      <rPr>
        <sz val="9"/>
        <rFont val="UniN Reg"/>
        <family val="3"/>
      </rPr>
      <t>5. Pismohrana</t>
    </r>
  </si>
  <si>
    <t>Privitak 1a.</t>
  </si>
  <si>
    <t>J 2023/116</t>
  </si>
  <si>
    <t>do 60 dana od dana otvaranja ponuda</t>
  </si>
  <si>
    <r>
      <t xml:space="preserve">Privitak </t>
    </r>
    <r>
      <rPr>
        <sz val="9"/>
        <rFont val="UniN Reg"/>
        <family val="3"/>
      </rPr>
      <t>1b.</t>
    </r>
  </si>
  <si>
    <r>
      <t xml:space="preserve">U POSTUPKU NABAVE </t>
    </r>
    <r>
      <rPr>
        <sz val="9"/>
        <rFont val="UniN Reg"/>
        <family val="3"/>
      </rPr>
      <t>RADOVA INSTALIRANJA GRIJANJA, VENTILACIJE I KLIMATIZACIJE NA</t>
    </r>
    <r>
      <rPr>
        <sz val="9"/>
        <rFont val="UniN Reg"/>
        <family val="3"/>
        <charset val="238"/>
      </rPr>
      <t xml:space="preserve"> SVEUČILIŠT</t>
    </r>
    <r>
      <rPr>
        <sz val="9"/>
        <rFont val="UniN Reg"/>
        <family val="3"/>
      </rPr>
      <t xml:space="preserve">U </t>
    </r>
    <r>
      <rPr>
        <sz val="9"/>
        <rFont val="UniN Reg"/>
        <family val="3"/>
        <charset val="238"/>
      </rPr>
      <t>SJEVER</t>
    </r>
  </si>
  <si>
    <r>
      <rPr>
        <sz val="9"/>
        <rFont val="UniN Reg"/>
        <family val="3"/>
      </rPr>
      <t>TOČNA KOLIČINA</t>
    </r>
  </si>
  <si>
    <r>
      <t xml:space="preserve">do </t>
    </r>
    <r>
      <rPr>
        <sz val="9"/>
        <rFont val="UniN Reg"/>
        <family val="3"/>
      </rPr>
      <t>14</t>
    </r>
    <r>
      <rPr>
        <sz val="9"/>
        <rFont val="UniN Reg"/>
        <family val="3"/>
        <charset val="238"/>
      </rPr>
      <t xml:space="preserve"> kalendarskih tjedana od dana sklapanja ugovora</t>
    </r>
  </si>
  <si>
    <r>
      <rPr>
        <sz val="9"/>
        <rFont val="UniN Reg"/>
        <family val="3"/>
      </rPr>
      <t xml:space="preserve">Sveučilište Sjever, Sveučilišni centar </t>
    </r>
    <r>
      <rPr>
        <sz val="9"/>
        <rFont val="UniN Reg"/>
        <family val="3"/>
        <charset val="238"/>
      </rPr>
      <t>Varaždin, Jurja Križanića 31b, 42000 Varaždin, kotlovnica</t>
    </r>
  </si>
  <si>
    <t>Privitak 2a.</t>
  </si>
  <si>
    <r>
      <t xml:space="preserve">Privitak </t>
    </r>
    <r>
      <rPr>
        <sz val="9"/>
        <rFont val="UniN Reg"/>
        <family val="3"/>
      </rPr>
      <t>2b.</t>
    </r>
  </si>
  <si>
    <r>
      <t xml:space="preserve">Na adrese </t>
    </r>
    <r>
      <rPr>
        <u/>
        <sz val="9"/>
        <rFont val="UniN Reg"/>
        <family val="3"/>
      </rPr>
      <t>vkruljac@unin.hr</t>
    </r>
    <r>
      <rPr>
        <sz val="9"/>
        <rFont val="UniN Reg"/>
        <family val="3"/>
      </rPr>
      <t xml:space="preserve">, </t>
    </r>
    <r>
      <rPr>
        <u/>
        <sz val="9"/>
        <rFont val="UniN Reg"/>
        <family val="3"/>
      </rPr>
      <t>ssever@unin.hr</t>
    </r>
    <r>
      <rPr>
        <sz val="9"/>
        <rFont val="UniN Reg"/>
        <family val="3"/>
      </rPr>
      <t xml:space="preserve"> i </t>
    </r>
    <r>
      <rPr>
        <u/>
        <sz val="9"/>
        <rFont val="UniN Reg"/>
        <family val="3"/>
      </rPr>
      <t>tveliki@unin.hr</t>
    </r>
    <r>
      <rPr>
        <sz val="9"/>
        <rFont val="UniN Reg"/>
        <family val="3"/>
      </rPr>
      <t>, u istoj poruci dostavlja se: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</si>
</sst>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1]"/>
    <numFmt numFmtId="165" formatCode="#,##0.00\ [$€-2C1A]"/>
  </numFmts>
  <fonts count="14" x14ac:knownFonts="1">
    <font>
      <sz val="11"/>
      <color theme="1"/>
      <name val="Calibri"/>
      <family val="2"/>
      <charset val="238"/>
      <scheme val="minor"/>
    </font>
    <font>
      <sz val="9"/>
      <name val="UniN Reg"/>
      <family val="3"/>
    </font>
    <font>
      <u/>
      <sz val="9"/>
      <name val="UniN Reg"/>
      <family val="3"/>
    </font>
    <font>
      <i/>
      <sz val="9"/>
      <name val="UniN Reg"/>
      <family val="3"/>
    </font>
    <font>
      <b/>
      <sz val="9"/>
      <name val="UniN Reg"/>
      <family val="3"/>
    </font>
    <font>
      <sz val="9"/>
      <name val="UniN Reg"/>
      <family val="3"/>
      <charset val="238"/>
    </font>
    <font>
      <sz val="13.5"/>
      <name val="UniN Reg"/>
      <family val="3"/>
      <charset val="238"/>
    </font>
    <font>
      <sz val="10"/>
      <name val="Times New Roman"/>
      <family val="1"/>
      <charset val="238"/>
    </font>
    <font>
      <b/>
      <sz val="9"/>
      <name val="UniN Reg"/>
      <family val="3"/>
      <charset val="238"/>
    </font>
    <font>
      <sz val="22"/>
      <name val="UniN Reg"/>
      <family val="3"/>
      <charset val="238"/>
    </font>
    <font>
      <sz val="9"/>
      <name val="Calibri"/>
      <family val="2"/>
      <charset val="238"/>
      <scheme val="minor"/>
    </font>
    <font>
      <sz val="13.5"/>
      <name val="UniN Reg"/>
      <family val="3"/>
    </font>
    <font>
      <sz val="13.5"/>
      <name val="Calibri"/>
      <family val="2"/>
      <charset val="238"/>
      <scheme val="minor"/>
    </font>
    <font>
      <sz val="9"/>
      <name val="Times New Roman"/>
      <family val="1"/>
      <charset val="238"/>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7EAE9"/>
        <bgColor indexed="64"/>
      </patternFill>
    </fill>
    <fill>
      <patternFill patternType="solid">
        <fgColor rgb="FFF6E7E6"/>
        <bgColor indexed="64"/>
      </patternFill>
    </fill>
  </fills>
  <borders count="59">
    <border>
      <left/>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top style="thin">
        <color indexed="64"/>
      </top>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bottom style="thin">
        <color indexed="64"/>
      </bottom>
      <diagonal/>
    </border>
    <border>
      <left style="medium">
        <color indexed="64"/>
      </left>
      <right style="thin">
        <color indexed="64"/>
      </right>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bottom style="thin">
        <color indexed="64"/>
      </bottom>
      <diagonal/>
    </border>
    <border>
      <left style="thin">
        <color indexed="64"/>
      </left>
      <right/>
      <top style="medium">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style="thin">
        <color indexed="64"/>
      </top>
      <bottom/>
      <diagonal/>
    </border>
    <border>
      <left style="medium">
        <color indexed="64"/>
      </left>
      <right/>
      <top/>
      <bottom style="medium">
        <color indexed="64"/>
      </bottom>
      <diagonal/>
    </border>
    <border>
      <left style="thin">
        <color indexed="64"/>
      </left>
      <right style="thin">
        <color indexed="64"/>
      </right>
      <top style="medium">
        <color indexed="64"/>
      </top>
      <bottom style="medium">
        <color indexed="64"/>
      </bottom>
      <diagonal/>
    </border>
  </borders>
  <cellStyleXfs count="1">
    <xf numFmtId="0" fontId="0" fillId="0" borderId="0"/>
  </cellStyleXfs>
  <cellXfs count="187">
    <xf numFmtId="0" fontId="0" fillId="0" borderId="0" xfId="0"/>
    <xf numFmtId="164" fontId="1" fillId="2" borderId="2" xfId="0" applyNumberFormat="1" applyFont="1" applyFill="1" applyBorder="1" applyAlignment="1">
      <alignment horizontal="center" vertical="center" wrapText="1"/>
    </xf>
    <xf numFmtId="0" fontId="1" fillId="0" borderId="4" xfId="0" applyFont="1" applyBorder="1" applyAlignment="1">
      <alignment horizontal="center" vertical="center" wrapText="1"/>
    </xf>
    <xf numFmtId="0" fontId="5" fillId="0" borderId="0" xfId="0" applyFont="1" applyFill="1" applyAlignment="1">
      <alignment vertical="center"/>
    </xf>
    <xf numFmtId="0" fontId="5" fillId="0" borderId="0" xfId="0" applyFont="1" applyFill="1" applyAlignment="1">
      <alignment horizontal="right" vertical="center"/>
    </xf>
    <xf numFmtId="0" fontId="5" fillId="0" borderId="0" xfId="0" applyFont="1" applyFill="1" applyAlignment="1">
      <alignment horizontal="left" vertical="center"/>
    </xf>
    <xf numFmtId="0" fontId="5" fillId="0" borderId="0" xfId="0" applyFont="1" applyFill="1" applyAlignment="1">
      <alignment horizontal="justify" vertical="center"/>
    </xf>
    <xf numFmtId="0" fontId="5" fillId="0" borderId="0" xfId="0" applyFont="1" applyFill="1" applyAlignment="1">
      <alignment horizontal="justify" vertical="center" wrapText="1"/>
    </xf>
    <xf numFmtId="0" fontId="5" fillId="0" borderId="0" xfId="0" applyFont="1" applyFill="1" applyAlignment="1">
      <alignment horizontal="justify" vertical="justify" wrapText="1"/>
    </xf>
    <xf numFmtId="0" fontId="5" fillId="0" borderId="0" xfId="0" applyFont="1" applyFill="1" applyAlignment="1">
      <alignment horizontal="left" vertical="center" wrapText="1"/>
    </xf>
    <xf numFmtId="0" fontId="7" fillId="0" borderId="0" xfId="0" applyFont="1" applyFill="1" applyAlignment="1">
      <alignment horizontal="justify" vertical="justify" wrapText="1"/>
    </xf>
    <xf numFmtId="0" fontId="7" fillId="0" borderId="0" xfId="0" applyFont="1" applyFill="1" applyAlignment="1">
      <alignment vertical="center"/>
    </xf>
    <xf numFmtId="0" fontId="5" fillId="0" borderId="0" xfId="0" applyFont="1" applyFill="1" applyAlignment="1">
      <alignment horizontal="justify" vertical="justify"/>
    </xf>
    <xf numFmtId="0" fontId="8" fillId="0" borderId="0" xfId="0" applyFont="1" applyFill="1" applyAlignment="1">
      <alignment horizontal="right" vertical="center"/>
    </xf>
    <xf numFmtId="0" fontId="9" fillId="0" borderId="0" xfId="0" applyFont="1" applyFill="1" applyAlignment="1">
      <alignment vertical="center"/>
    </xf>
    <xf numFmtId="0" fontId="1" fillId="0" borderId="0" xfId="0" applyFont="1" applyAlignment="1">
      <alignment horizontal="left" vertical="top" wrapText="1"/>
    </xf>
    <xf numFmtId="0" fontId="1" fillId="0" borderId="0" xfId="0" applyFont="1" applyAlignment="1">
      <alignment horizontal="center" vertical="center" wrapText="1"/>
    </xf>
    <xf numFmtId="0" fontId="10" fillId="0" borderId="0" xfId="0" applyFont="1"/>
    <xf numFmtId="0" fontId="12" fillId="0" borderId="0" xfId="0" applyFont="1"/>
    <xf numFmtId="0" fontId="1" fillId="0" borderId="15"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9"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3" xfId="0" applyFont="1" applyBorder="1" applyAlignment="1">
      <alignment horizontal="center" vertical="center" wrapText="1"/>
    </xf>
    <xf numFmtId="0" fontId="1" fillId="0" borderId="1" xfId="0" applyFont="1" applyBorder="1" applyAlignment="1">
      <alignment horizontal="center" vertical="center" wrapText="1"/>
    </xf>
    <xf numFmtId="0" fontId="1" fillId="2" borderId="2" xfId="0" applyFont="1" applyFill="1" applyBorder="1" applyAlignment="1">
      <alignment horizontal="center" vertical="center" wrapText="1"/>
    </xf>
    <xf numFmtId="0" fontId="1" fillId="0" borderId="0" xfId="0" applyFont="1"/>
    <xf numFmtId="0" fontId="1" fillId="0" borderId="0" xfId="0" applyFont="1" applyAlignment="1">
      <alignment horizontal="right" wrapText="1"/>
    </xf>
    <xf numFmtId="0" fontId="1" fillId="4" borderId="6" xfId="0" applyFont="1" applyFill="1" applyBorder="1" applyAlignment="1" applyProtection="1">
      <alignment horizontal="center" vertical="center" wrapText="1"/>
      <protection locked="0"/>
    </xf>
    <xf numFmtId="0" fontId="1" fillId="4" borderId="2" xfId="0" applyFont="1" applyFill="1" applyBorder="1" applyAlignment="1" applyProtection="1">
      <alignment horizontal="center" vertical="center" wrapText="1"/>
      <protection locked="0"/>
    </xf>
    <xf numFmtId="0" fontId="4" fillId="4" borderId="2" xfId="0" applyFont="1" applyFill="1" applyBorder="1" applyAlignment="1" applyProtection="1">
      <alignment horizontal="center" vertical="center" wrapText="1"/>
      <protection locked="0"/>
    </xf>
    <xf numFmtId="0" fontId="1" fillId="4" borderId="10" xfId="0" applyFont="1" applyFill="1" applyBorder="1" applyAlignment="1" applyProtection="1">
      <alignment horizontal="center" vertical="center" wrapText="1"/>
      <protection locked="0"/>
    </xf>
    <xf numFmtId="165" fontId="1" fillId="4" borderId="2" xfId="0" applyNumberFormat="1" applyFont="1" applyFill="1" applyBorder="1" applyAlignment="1" applyProtection="1">
      <alignment horizontal="center" vertical="center" wrapText="1"/>
      <protection locked="0"/>
    </xf>
    <xf numFmtId="0" fontId="1" fillId="4" borderId="0" xfId="0" applyFont="1" applyFill="1" applyAlignment="1" applyProtection="1">
      <alignment horizontal="left"/>
      <protection locked="0"/>
    </xf>
    <xf numFmtId="0" fontId="4" fillId="4" borderId="0" xfId="0" applyFont="1" applyFill="1" applyAlignment="1" applyProtection="1">
      <alignment horizontal="right"/>
      <protection locked="0"/>
    </xf>
    <xf numFmtId="0" fontId="5" fillId="0" borderId="0" xfId="0" applyFont="1" applyFill="1" applyAlignment="1">
      <alignment horizontal="center" vertical="center"/>
    </xf>
    <xf numFmtId="0" fontId="13" fillId="0" borderId="0" xfId="0" applyFont="1" applyFill="1" applyAlignment="1">
      <alignment horizontal="center" vertical="center"/>
    </xf>
    <xf numFmtId="0" fontId="5" fillId="3" borderId="50" xfId="0" applyFont="1" applyFill="1" applyBorder="1" applyAlignment="1">
      <alignment horizontal="center" vertical="center" wrapText="1"/>
    </xf>
    <xf numFmtId="0" fontId="13" fillId="0" borderId="0" xfId="0" applyFont="1" applyAlignment="1">
      <alignment horizontal="center" vertical="center" wrapText="1"/>
    </xf>
    <xf numFmtId="0" fontId="5" fillId="0" borderId="16" xfId="0" applyFont="1" applyFill="1" applyBorder="1" applyAlignment="1">
      <alignment horizontal="justify" vertical="center" wrapText="1"/>
    </xf>
    <xf numFmtId="0" fontId="5" fillId="0" borderId="16" xfId="0" applyFont="1" applyFill="1" applyBorder="1" applyAlignment="1">
      <alignment horizontal="center" vertical="center" wrapText="1"/>
    </xf>
    <xf numFmtId="1" fontId="5" fillId="0" borderId="16" xfId="0" applyNumberFormat="1" applyFont="1" applyFill="1" applyBorder="1" applyAlignment="1">
      <alignment horizontal="center" vertical="center"/>
    </xf>
    <xf numFmtId="164" fontId="5" fillId="0" borderId="39" xfId="0" applyNumberFormat="1" applyFont="1" applyBorder="1" applyAlignment="1">
      <alignment horizontal="center" vertical="center"/>
    </xf>
    <xf numFmtId="0" fontId="13" fillId="0" borderId="0" xfId="0" applyFont="1" applyAlignment="1">
      <alignment horizontal="center" vertical="center"/>
    </xf>
    <xf numFmtId="0" fontId="5" fillId="0" borderId="12" xfId="0" applyFont="1" applyFill="1" applyBorder="1" applyAlignment="1">
      <alignment horizontal="justify" vertical="center" wrapText="1"/>
    </xf>
    <xf numFmtId="0" fontId="5" fillId="0" borderId="12" xfId="0" applyFont="1" applyFill="1" applyBorder="1" applyAlignment="1">
      <alignment horizontal="center" vertical="center" wrapText="1"/>
    </xf>
    <xf numFmtId="1" fontId="5" fillId="0" borderId="12" xfId="0" applyNumberFormat="1" applyFont="1" applyFill="1" applyBorder="1" applyAlignment="1">
      <alignment horizontal="center" vertical="center"/>
    </xf>
    <xf numFmtId="164" fontId="5" fillId="0" borderId="2" xfId="0" applyNumberFormat="1" applyFont="1" applyBorder="1" applyAlignment="1">
      <alignment horizontal="center" vertical="center"/>
    </xf>
    <xf numFmtId="0" fontId="5" fillId="0" borderId="36" xfId="0" applyFont="1" applyFill="1" applyBorder="1" applyAlignment="1">
      <alignment horizontal="justify" vertical="center" wrapText="1"/>
    </xf>
    <xf numFmtId="0" fontId="5" fillId="0" borderId="36" xfId="0" applyFont="1" applyFill="1" applyBorder="1" applyAlignment="1">
      <alignment horizontal="center" vertical="center" wrapText="1"/>
    </xf>
    <xf numFmtId="1" fontId="5" fillId="0" borderId="36" xfId="0" applyNumberFormat="1" applyFont="1" applyFill="1" applyBorder="1" applyAlignment="1">
      <alignment horizontal="center" vertical="center"/>
    </xf>
    <xf numFmtId="164" fontId="5" fillId="0" borderId="4" xfId="0" applyNumberFormat="1" applyFont="1" applyBorder="1" applyAlignment="1">
      <alignment horizontal="center" vertical="center"/>
    </xf>
    <xf numFmtId="0" fontId="5" fillId="0" borderId="44" xfId="0" applyFont="1" applyFill="1" applyBorder="1" applyAlignment="1">
      <alignment horizontal="center" vertical="center" wrapText="1"/>
    </xf>
    <xf numFmtId="1" fontId="5" fillId="0" borderId="44" xfId="0" applyNumberFormat="1" applyFont="1" applyFill="1" applyBorder="1" applyAlignment="1">
      <alignment horizontal="center" vertical="center"/>
    </xf>
    <xf numFmtId="164" fontId="5" fillId="0" borderId="45" xfId="0" applyNumberFormat="1" applyFont="1" applyBorder="1" applyAlignment="1">
      <alignment horizontal="center" vertical="center"/>
    </xf>
    <xf numFmtId="164" fontId="5" fillId="0" borderId="52" xfId="0" applyNumberFormat="1" applyFont="1" applyBorder="1" applyAlignment="1">
      <alignment horizontal="center" vertical="center" wrapText="1"/>
    </xf>
    <xf numFmtId="164" fontId="5" fillId="0" borderId="38" xfId="0" applyNumberFormat="1" applyFont="1" applyBorder="1" applyAlignment="1">
      <alignment horizontal="center" vertical="center" wrapText="1"/>
    </xf>
    <xf numFmtId="0" fontId="5" fillId="0" borderId="0" xfId="0" applyFont="1" applyAlignment="1">
      <alignment horizontal="center" vertical="center"/>
    </xf>
    <xf numFmtId="165" fontId="5" fillId="4" borderId="16" xfId="0" applyNumberFormat="1" applyFont="1" applyFill="1" applyBorder="1" applyAlignment="1" applyProtection="1">
      <alignment horizontal="center" vertical="center"/>
      <protection locked="0"/>
    </xf>
    <xf numFmtId="165" fontId="5" fillId="4" borderId="12" xfId="0" applyNumberFormat="1" applyFont="1" applyFill="1" applyBorder="1" applyAlignment="1" applyProtection="1">
      <alignment horizontal="center" vertical="center"/>
      <protection locked="0"/>
    </xf>
    <xf numFmtId="165" fontId="5" fillId="4" borderId="36" xfId="0" applyNumberFormat="1" applyFont="1" applyFill="1" applyBorder="1" applyAlignment="1" applyProtection="1">
      <alignment horizontal="center" vertical="center"/>
      <protection locked="0"/>
    </xf>
    <xf numFmtId="165" fontId="5" fillId="4" borderId="44" xfId="0" applyNumberFormat="1" applyFont="1" applyFill="1" applyBorder="1" applyAlignment="1" applyProtection="1">
      <alignment horizontal="center" vertical="center"/>
      <protection locked="0"/>
    </xf>
    <xf numFmtId="164" fontId="5" fillId="5" borderId="18" xfId="0" applyNumberFormat="1" applyFont="1" applyFill="1" applyBorder="1" applyAlignment="1" applyProtection="1">
      <alignment horizontal="center" vertical="center" wrapText="1"/>
      <protection locked="0"/>
    </xf>
    <xf numFmtId="0" fontId="5" fillId="0" borderId="14" xfId="0" applyFont="1" applyFill="1" applyBorder="1" applyAlignment="1">
      <alignment horizontal="center" vertical="center" wrapText="1"/>
    </xf>
    <xf numFmtId="1" fontId="5" fillId="0" borderId="14" xfId="0" applyNumberFormat="1" applyFont="1" applyFill="1" applyBorder="1" applyAlignment="1">
      <alignment horizontal="center" vertical="center"/>
    </xf>
    <xf numFmtId="164" fontId="5" fillId="0" borderId="10" xfId="0" applyNumberFormat="1" applyFont="1" applyBorder="1" applyAlignment="1">
      <alignment horizontal="center" vertical="center"/>
    </xf>
    <xf numFmtId="0" fontId="13" fillId="0" borderId="21" xfId="0" applyFont="1" applyBorder="1" applyAlignment="1">
      <alignment horizontal="center" vertical="center"/>
    </xf>
    <xf numFmtId="0" fontId="5" fillId="0" borderId="31" xfId="0" applyFont="1" applyFill="1" applyBorder="1" applyAlignment="1">
      <alignment horizontal="justify" vertical="center" wrapText="1"/>
    </xf>
    <xf numFmtId="0" fontId="5" fillId="0" borderId="31" xfId="0" applyFont="1" applyFill="1" applyBorder="1" applyAlignment="1">
      <alignment horizontal="center" vertical="center" wrapText="1"/>
    </xf>
    <xf numFmtId="1" fontId="5" fillId="0" borderId="31" xfId="0" applyNumberFormat="1" applyFont="1" applyFill="1" applyBorder="1" applyAlignment="1">
      <alignment horizontal="center" vertical="center"/>
    </xf>
    <xf numFmtId="164" fontId="5" fillId="0" borderId="33" xfId="0" applyNumberFormat="1" applyFont="1" applyBorder="1" applyAlignment="1">
      <alignment horizontal="center" vertical="center"/>
    </xf>
    <xf numFmtId="0" fontId="5" fillId="0" borderId="23" xfId="0" applyFont="1" applyBorder="1" applyAlignment="1">
      <alignment horizontal="center" vertical="center" wrapText="1"/>
    </xf>
    <xf numFmtId="0" fontId="5" fillId="0" borderId="22" xfId="0" applyFont="1" applyFill="1" applyBorder="1" applyAlignment="1">
      <alignment horizontal="justify" vertical="center" wrapText="1"/>
    </xf>
    <xf numFmtId="0" fontId="5" fillId="0" borderId="22" xfId="0" applyFont="1" applyFill="1" applyBorder="1" applyAlignment="1">
      <alignment horizontal="center" vertical="center" wrapText="1"/>
    </xf>
    <xf numFmtId="1" fontId="5" fillId="0" borderId="22" xfId="0" applyNumberFormat="1" applyFont="1" applyFill="1" applyBorder="1" applyAlignment="1">
      <alignment horizontal="center" vertical="center"/>
    </xf>
    <xf numFmtId="164" fontId="5" fillId="0" borderId="6" xfId="0" applyNumberFormat="1" applyFont="1" applyBorder="1" applyAlignment="1">
      <alignment horizontal="center" vertical="center"/>
    </xf>
    <xf numFmtId="0" fontId="5" fillId="0" borderId="14" xfId="0" applyFont="1" applyFill="1" applyBorder="1" applyAlignment="1">
      <alignment horizontal="justify" vertical="center" wrapText="1"/>
    </xf>
    <xf numFmtId="0" fontId="5" fillId="0" borderId="7" xfId="0" applyFont="1" applyBorder="1" applyAlignment="1">
      <alignment horizontal="center" vertical="center" wrapText="1"/>
    </xf>
    <xf numFmtId="0" fontId="5" fillId="0" borderId="58" xfId="0" applyFont="1" applyFill="1" applyBorder="1" applyAlignment="1">
      <alignment horizontal="center" vertical="center" wrapText="1"/>
    </xf>
    <xf numFmtId="1" fontId="5" fillId="0" borderId="58" xfId="0" applyNumberFormat="1" applyFont="1" applyFill="1" applyBorder="1" applyAlignment="1">
      <alignment horizontal="center" vertical="center"/>
    </xf>
    <xf numFmtId="164" fontId="5" fillId="0" borderId="8" xfId="0" applyNumberFormat="1" applyFont="1" applyBorder="1" applyAlignment="1">
      <alignment horizontal="center" vertical="center"/>
    </xf>
    <xf numFmtId="0" fontId="5" fillId="0" borderId="32" xfId="0" applyFont="1" applyFill="1" applyBorder="1" applyAlignment="1">
      <alignment horizontal="center" vertical="center" wrapText="1"/>
    </xf>
    <xf numFmtId="1" fontId="5" fillId="0" borderId="32" xfId="0" applyNumberFormat="1" applyFont="1" applyFill="1" applyBorder="1" applyAlignment="1">
      <alignment horizontal="center" vertical="center"/>
    </xf>
    <xf numFmtId="164" fontId="5" fillId="0" borderId="34" xfId="0" applyNumberFormat="1" applyFont="1" applyBorder="1" applyAlignment="1">
      <alignment horizontal="center" vertical="center"/>
    </xf>
    <xf numFmtId="164" fontId="5" fillId="0" borderId="17" xfId="0" applyNumberFormat="1" applyFont="1" applyBorder="1" applyAlignment="1">
      <alignment horizontal="center" vertical="center" wrapText="1"/>
    </xf>
    <xf numFmtId="164" fontId="5" fillId="0" borderId="37" xfId="0" applyNumberFormat="1" applyFont="1" applyBorder="1" applyAlignment="1">
      <alignment horizontal="center" vertical="center" wrapText="1"/>
    </xf>
    <xf numFmtId="0" fontId="5" fillId="5" borderId="16" xfId="0" applyFont="1" applyFill="1" applyBorder="1" applyAlignment="1" applyProtection="1">
      <alignment horizontal="center" vertical="center" wrapText="1"/>
      <protection locked="0"/>
    </xf>
    <xf numFmtId="0" fontId="5" fillId="5" borderId="12" xfId="0" applyFont="1" applyFill="1" applyBorder="1" applyAlignment="1" applyProtection="1">
      <alignment horizontal="center" vertical="center" wrapText="1"/>
      <protection locked="0"/>
    </xf>
    <xf numFmtId="0" fontId="5" fillId="5" borderId="31" xfId="0" applyFont="1" applyFill="1" applyBorder="1" applyAlignment="1" applyProtection="1">
      <alignment horizontal="center" vertical="center" wrapText="1"/>
      <protection locked="0"/>
    </xf>
    <xf numFmtId="0" fontId="5" fillId="5" borderId="36" xfId="0" applyFont="1" applyFill="1" applyBorder="1" applyAlignment="1" applyProtection="1">
      <alignment horizontal="center" vertical="center" wrapText="1"/>
      <protection locked="0"/>
    </xf>
    <xf numFmtId="0" fontId="5" fillId="5" borderId="22" xfId="0" applyFont="1" applyFill="1" applyBorder="1" applyAlignment="1" applyProtection="1">
      <alignment horizontal="center" vertical="center" wrapText="1"/>
      <protection locked="0"/>
    </xf>
    <xf numFmtId="0" fontId="5" fillId="5" borderId="14" xfId="0" applyFont="1" applyFill="1" applyBorder="1" applyAlignment="1" applyProtection="1">
      <alignment horizontal="center" vertical="center" wrapText="1"/>
      <protection locked="0"/>
    </xf>
    <xf numFmtId="165" fontId="5" fillId="4" borderId="14" xfId="0" applyNumberFormat="1" applyFont="1" applyFill="1" applyBorder="1" applyAlignment="1" applyProtection="1">
      <alignment horizontal="center" vertical="center"/>
      <protection locked="0"/>
    </xf>
    <xf numFmtId="165" fontId="5" fillId="4" borderId="31" xfId="0" applyNumberFormat="1" applyFont="1" applyFill="1" applyBorder="1" applyAlignment="1" applyProtection="1">
      <alignment horizontal="center" vertical="center"/>
      <protection locked="0"/>
    </xf>
    <xf numFmtId="165" fontId="5" fillId="4" borderId="22" xfId="0" applyNumberFormat="1" applyFont="1" applyFill="1" applyBorder="1" applyAlignment="1" applyProtection="1">
      <alignment horizontal="center" vertical="center"/>
      <protection locked="0"/>
    </xf>
    <xf numFmtId="165" fontId="5" fillId="4" borderId="58" xfId="0" applyNumberFormat="1" applyFont="1" applyFill="1" applyBorder="1" applyAlignment="1" applyProtection="1">
      <alignment horizontal="center" vertical="center"/>
      <protection locked="0"/>
    </xf>
    <xf numFmtId="165" fontId="5" fillId="4" borderId="32" xfId="0" applyNumberFormat="1" applyFont="1" applyFill="1" applyBorder="1" applyAlignment="1" applyProtection="1">
      <alignment horizontal="center" vertical="center"/>
      <protection locked="0"/>
    </xf>
    <xf numFmtId="0" fontId="5" fillId="0" borderId="0" xfId="0" applyFont="1" applyFill="1" applyAlignment="1">
      <alignment horizontal="left" vertical="center"/>
    </xf>
    <xf numFmtId="0" fontId="5" fillId="0" borderId="0" xfId="0" applyFont="1" applyFill="1" applyAlignment="1">
      <alignment horizontal="justify" vertical="center" wrapText="1"/>
    </xf>
    <xf numFmtId="0" fontId="6" fillId="0" borderId="0" xfId="0" applyFont="1" applyFill="1" applyAlignment="1">
      <alignment horizontal="center" vertical="center"/>
    </xf>
    <xf numFmtId="0" fontId="5" fillId="0" borderId="0" xfId="0" applyFont="1" applyFill="1" applyAlignment="1">
      <alignment horizontal="justify" vertical="center"/>
    </xf>
    <xf numFmtId="0" fontId="5" fillId="0" borderId="0" xfId="0" applyFont="1" applyFill="1" applyAlignment="1">
      <alignment horizontal="justify" vertical="justify"/>
    </xf>
    <xf numFmtId="0" fontId="5" fillId="0" borderId="0" xfId="0" applyFont="1" applyFill="1" applyAlignment="1">
      <alignment horizontal="left" vertical="center" wrapText="1"/>
    </xf>
    <xf numFmtId="0" fontId="5" fillId="0" borderId="0" xfId="0" applyFont="1" applyFill="1" applyAlignment="1">
      <alignment horizontal="justify" vertical="justify" wrapText="1"/>
    </xf>
    <xf numFmtId="0" fontId="5" fillId="0" borderId="0" xfId="0" applyFont="1" applyFill="1" applyAlignment="1">
      <alignment vertical="center"/>
    </xf>
    <xf numFmtId="0" fontId="1" fillId="0" borderId="21" xfId="0" applyFont="1" applyBorder="1" applyAlignment="1">
      <alignment horizontal="center" vertical="center" wrapText="1"/>
    </xf>
    <xf numFmtId="0" fontId="1" fillId="0" borderId="5" xfId="0" applyFont="1" applyBorder="1" applyAlignment="1">
      <alignment horizontal="center" vertical="center" wrapText="1"/>
    </xf>
    <xf numFmtId="0" fontId="11" fillId="0" borderId="0" xfId="0" applyFont="1" applyAlignment="1">
      <alignment horizontal="center" vertical="center" wrapText="1"/>
    </xf>
    <xf numFmtId="0" fontId="1" fillId="3" borderId="7" xfId="0" applyFont="1" applyFill="1" applyBorder="1" applyAlignment="1">
      <alignment horizontal="center" vertical="center" wrapText="1"/>
    </xf>
    <xf numFmtId="0" fontId="1" fillId="3" borderId="8" xfId="0" applyFont="1" applyFill="1" applyBorder="1" applyAlignment="1">
      <alignment horizontal="center" vertical="center" wrapText="1"/>
    </xf>
    <xf numFmtId="0" fontId="5" fillId="4" borderId="0" xfId="0" applyFont="1" applyFill="1" applyAlignment="1" applyProtection="1">
      <alignment horizontal="left" vertical="center"/>
      <protection locked="0"/>
    </xf>
    <xf numFmtId="0" fontId="8" fillId="5" borderId="0" xfId="0" applyFont="1" applyFill="1" applyAlignment="1" applyProtection="1">
      <alignment horizontal="right" vertical="center"/>
      <protection locked="0"/>
    </xf>
    <xf numFmtId="0" fontId="5" fillId="3" borderId="16" xfId="0" applyFont="1" applyFill="1" applyBorder="1" applyAlignment="1">
      <alignment horizontal="justify" vertical="justify" wrapText="1"/>
    </xf>
    <xf numFmtId="0" fontId="5" fillId="3" borderId="39" xfId="0" applyFont="1" applyFill="1" applyBorder="1" applyAlignment="1">
      <alignment horizontal="justify" vertical="justify" wrapText="1"/>
    </xf>
    <xf numFmtId="0" fontId="5" fillId="0" borderId="0" xfId="0" applyFont="1" applyFill="1" applyAlignment="1">
      <alignment horizontal="center" vertical="center"/>
    </xf>
    <xf numFmtId="0" fontId="5" fillId="3" borderId="40" xfId="0" applyFont="1" applyFill="1" applyBorder="1" applyAlignment="1">
      <alignment horizontal="center" vertical="center" wrapText="1"/>
    </xf>
    <xf numFmtId="0" fontId="5" fillId="3" borderId="41" xfId="0" applyFont="1" applyFill="1" applyBorder="1" applyAlignment="1">
      <alignment horizontal="center" vertical="center" wrapText="1"/>
    </xf>
    <xf numFmtId="0" fontId="5" fillId="3" borderId="51" xfId="0" applyFont="1" applyFill="1" applyBorder="1" applyAlignment="1">
      <alignment horizontal="center" vertical="center" wrapText="1"/>
    </xf>
    <xf numFmtId="0" fontId="5" fillId="0" borderId="0" xfId="0" applyFont="1" applyAlignment="1">
      <alignment horizontal="left" vertical="center"/>
    </xf>
    <xf numFmtId="0" fontId="5" fillId="0" borderId="0" xfId="0" applyFont="1" applyAlignment="1">
      <alignment horizontal="right" vertical="center" wrapText="1"/>
    </xf>
    <xf numFmtId="0" fontId="5" fillId="0" borderId="9" xfId="0" applyFont="1" applyBorder="1" applyAlignment="1">
      <alignment horizontal="left" vertical="center" wrapText="1"/>
    </xf>
    <xf numFmtId="0" fontId="5" fillId="0" borderId="14" xfId="0" applyFont="1" applyBorder="1" applyAlignment="1">
      <alignment horizontal="left" vertical="center" wrapText="1"/>
    </xf>
    <xf numFmtId="0" fontId="5" fillId="0" borderId="19" xfId="0" applyFont="1" applyBorder="1" applyAlignment="1">
      <alignment horizontal="left" vertical="center" wrapText="1"/>
    </xf>
    <xf numFmtId="0" fontId="5" fillId="0" borderId="5" xfId="0" applyFont="1" applyBorder="1" applyAlignment="1">
      <alignment horizontal="left" vertical="center" wrapText="1"/>
    </xf>
    <xf numFmtId="0" fontId="5" fillId="0" borderId="22" xfId="0" applyFont="1" applyBorder="1" applyAlignment="1">
      <alignment horizontal="left" vertical="center" wrapText="1"/>
    </xf>
    <xf numFmtId="0" fontId="5" fillId="0" borderId="28" xfId="0" applyFont="1" applyBorder="1" applyAlignment="1">
      <alignment horizontal="left" vertical="center" wrapText="1"/>
    </xf>
    <xf numFmtId="0" fontId="5" fillId="3" borderId="36" xfId="0" applyFont="1" applyFill="1" applyBorder="1" applyAlignment="1">
      <alignment horizontal="justify" vertical="justify" wrapText="1"/>
    </xf>
    <xf numFmtId="0" fontId="5" fillId="3" borderId="4" xfId="0" applyFont="1" applyFill="1" applyBorder="1" applyAlignment="1">
      <alignment horizontal="justify" vertical="justify" wrapText="1"/>
    </xf>
    <xf numFmtId="0" fontId="5" fillId="3" borderId="11" xfId="0" applyFont="1" applyFill="1" applyBorder="1" applyAlignment="1">
      <alignment horizontal="center" vertical="center" wrapText="1"/>
    </xf>
    <xf numFmtId="0" fontId="5" fillId="3" borderId="16"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3" borderId="12" xfId="0" applyFont="1" applyFill="1" applyBorder="1" applyAlignment="1">
      <alignment horizontal="center" vertical="center" wrapText="1"/>
    </xf>
    <xf numFmtId="0" fontId="5" fillId="3" borderId="12" xfId="0" applyFont="1" applyFill="1" applyBorder="1" applyAlignment="1">
      <alignment horizontal="justify" vertical="justify" wrapText="1"/>
    </xf>
    <xf numFmtId="0" fontId="5" fillId="3" borderId="2" xfId="0" applyFont="1" applyFill="1" applyBorder="1" applyAlignment="1">
      <alignment horizontal="justify" vertical="justify" wrapText="1"/>
    </xf>
    <xf numFmtId="0" fontId="5" fillId="0" borderId="21" xfId="0" applyFont="1" applyBorder="1" applyAlignment="1">
      <alignment horizontal="center" vertical="center" wrapText="1"/>
    </xf>
    <xf numFmtId="0" fontId="5" fillId="0" borderId="23" xfId="0" applyFont="1" applyBorder="1" applyAlignment="1">
      <alignment horizontal="center" vertical="center" wrapText="1"/>
    </xf>
    <xf numFmtId="0" fontId="5" fillId="0" borderId="43" xfId="0" applyFont="1" applyBorder="1" applyAlignment="1">
      <alignment horizontal="center" vertical="center" wrapText="1"/>
    </xf>
    <xf numFmtId="0" fontId="5" fillId="0" borderId="24" xfId="0" applyFont="1" applyFill="1" applyBorder="1" applyAlignment="1">
      <alignment horizontal="center" vertical="center" wrapText="1"/>
    </xf>
    <xf numFmtId="0" fontId="5" fillId="0" borderId="25" xfId="0" applyFont="1" applyFill="1" applyBorder="1" applyAlignment="1">
      <alignment horizontal="center" vertical="center" wrapText="1"/>
    </xf>
    <xf numFmtId="0" fontId="5" fillId="0" borderId="26" xfId="0" applyFont="1" applyFill="1" applyBorder="1" applyAlignment="1">
      <alignment horizontal="center" vertical="center" wrapText="1"/>
    </xf>
    <xf numFmtId="0" fontId="5" fillId="0" borderId="27" xfId="0" applyFont="1" applyFill="1" applyBorder="1" applyAlignment="1">
      <alignment horizontal="center" vertical="center" wrapText="1"/>
    </xf>
    <xf numFmtId="0" fontId="5" fillId="0" borderId="54" xfId="0" applyFont="1" applyFill="1" applyBorder="1" applyAlignment="1">
      <alignment horizontal="center" vertical="center" wrapText="1"/>
    </xf>
    <xf numFmtId="0" fontId="5" fillId="0" borderId="55" xfId="0" applyFont="1" applyFill="1" applyBorder="1" applyAlignment="1">
      <alignment horizontal="center" vertical="center" wrapText="1"/>
    </xf>
    <xf numFmtId="0" fontId="5" fillId="0" borderId="12" xfId="0" applyFont="1" applyFill="1" applyBorder="1" applyAlignment="1">
      <alignment horizontal="justify" vertical="justify" wrapText="1"/>
    </xf>
    <xf numFmtId="0" fontId="5" fillId="0" borderId="29" xfId="0" applyFont="1" applyFill="1" applyBorder="1" applyAlignment="1">
      <alignment horizontal="justify" vertical="justify" wrapText="1"/>
    </xf>
    <xf numFmtId="0" fontId="5" fillId="0" borderId="46" xfId="0" applyFont="1" applyFill="1" applyBorder="1" applyAlignment="1">
      <alignment horizontal="justify" vertical="justify" wrapText="1"/>
    </xf>
    <xf numFmtId="0" fontId="5" fillId="0" borderId="47" xfId="0" applyFont="1" applyFill="1" applyBorder="1" applyAlignment="1">
      <alignment horizontal="justify" vertical="justify" wrapText="1"/>
    </xf>
    <xf numFmtId="0" fontId="5" fillId="3" borderId="57" xfId="0" applyFont="1" applyFill="1" applyBorder="1" applyAlignment="1">
      <alignment horizontal="center" vertical="center" wrapText="1"/>
    </xf>
    <xf numFmtId="0" fontId="5" fillId="3" borderId="15" xfId="0" applyFont="1" applyFill="1" applyBorder="1" applyAlignment="1">
      <alignment horizontal="center" vertical="center" wrapText="1"/>
    </xf>
    <xf numFmtId="0" fontId="5" fillId="3" borderId="55" xfId="0" applyFont="1" applyFill="1" applyBorder="1" applyAlignment="1">
      <alignment horizontal="center" vertical="center" wrapText="1"/>
    </xf>
    <xf numFmtId="0" fontId="5" fillId="0" borderId="54" xfId="0" applyFont="1" applyFill="1" applyBorder="1" applyAlignment="1">
      <alignment horizontal="justify" vertical="justify" wrapText="1"/>
    </xf>
    <xf numFmtId="0" fontId="5" fillId="0" borderId="15" xfId="0" applyFont="1" applyFill="1" applyBorder="1" applyAlignment="1">
      <alignment horizontal="justify" vertical="justify" wrapText="1"/>
    </xf>
    <xf numFmtId="0" fontId="5" fillId="0" borderId="55" xfId="0" applyFont="1" applyFill="1" applyBorder="1" applyAlignment="1">
      <alignment horizontal="justify" vertical="justify" wrapText="1"/>
    </xf>
    <xf numFmtId="0" fontId="5" fillId="0" borderId="13" xfId="0" applyFont="1" applyFill="1" applyBorder="1" applyAlignment="1">
      <alignment horizontal="justify" vertical="justify" wrapText="1"/>
    </xf>
    <xf numFmtId="0" fontId="5" fillId="0" borderId="42" xfId="0" applyFont="1" applyFill="1" applyBorder="1" applyAlignment="1">
      <alignment horizontal="justify" vertical="justify" wrapText="1"/>
    </xf>
    <xf numFmtId="0" fontId="5" fillId="0" borderId="48" xfId="0" applyFont="1" applyFill="1" applyBorder="1" applyAlignment="1">
      <alignment horizontal="justify" vertical="justify" wrapText="1"/>
    </xf>
    <xf numFmtId="0" fontId="5" fillId="0" borderId="1" xfId="0" applyFont="1" applyBorder="1" applyAlignment="1">
      <alignment horizontal="left" vertical="center" wrapText="1"/>
    </xf>
    <xf numFmtId="0" fontId="5" fillId="0" borderId="12" xfId="0" applyFont="1" applyBorder="1" applyAlignment="1">
      <alignment horizontal="left" vertical="center" wrapText="1"/>
    </xf>
    <xf numFmtId="0" fontId="5" fillId="0" borderId="13" xfId="0" applyFont="1" applyBorder="1" applyAlignment="1">
      <alignment horizontal="left" vertical="center" wrapText="1"/>
    </xf>
    <xf numFmtId="0" fontId="5" fillId="0" borderId="19" xfId="0" applyFont="1" applyFill="1" applyBorder="1" applyAlignment="1">
      <alignment horizontal="justify" vertical="justify" wrapText="1"/>
    </xf>
    <xf numFmtId="0" fontId="5" fillId="0" borderId="56" xfId="0" applyFont="1" applyFill="1" applyBorder="1" applyAlignment="1">
      <alignment horizontal="justify" vertical="justify" wrapText="1"/>
    </xf>
    <xf numFmtId="0" fontId="5" fillId="0" borderId="35" xfId="0" applyFont="1" applyFill="1" applyBorder="1" applyAlignment="1">
      <alignment horizontal="justify" vertical="justify" wrapText="1"/>
    </xf>
    <xf numFmtId="0" fontId="5" fillId="0" borderId="11" xfId="0" applyFont="1" applyBorder="1" applyAlignment="1">
      <alignment horizontal="left" vertical="center" wrapText="1"/>
    </xf>
    <xf numFmtId="0" fontId="5" fillId="0" borderId="16" xfId="0" applyFont="1" applyBorder="1" applyAlignment="1">
      <alignment horizontal="left" vertical="center" wrapText="1"/>
    </xf>
    <xf numFmtId="0" fontId="5" fillId="0" borderId="20" xfId="0" applyFont="1" applyBorder="1" applyAlignment="1">
      <alignment horizontal="left" vertical="center" wrapText="1"/>
    </xf>
    <xf numFmtId="0" fontId="5" fillId="0" borderId="3" xfId="0" applyFont="1" applyBorder="1" applyAlignment="1">
      <alignment horizontal="left" vertical="center" wrapText="1"/>
    </xf>
    <xf numFmtId="0" fontId="5" fillId="0" borderId="36" xfId="0" applyFont="1" applyBorder="1" applyAlignment="1">
      <alignment horizontal="left" vertical="center" wrapText="1"/>
    </xf>
    <xf numFmtId="0" fontId="5" fillId="0" borderId="29" xfId="0" applyFont="1" applyBorder="1" applyAlignment="1">
      <alignment horizontal="left" vertical="center" wrapText="1"/>
    </xf>
    <xf numFmtId="0" fontId="5" fillId="0" borderId="31" xfId="0" applyFont="1" applyBorder="1" applyAlignment="1">
      <alignment horizontal="center" vertical="center" wrapText="1"/>
    </xf>
    <xf numFmtId="0" fontId="13" fillId="0" borderId="11" xfId="0" applyFont="1" applyBorder="1" applyAlignment="1">
      <alignment horizontal="center" vertical="center"/>
    </xf>
    <xf numFmtId="0" fontId="13" fillId="0" borderId="1" xfId="0" applyFont="1" applyBorder="1" applyAlignment="1">
      <alignment horizontal="center" vertical="center"/>
    </xf>
    <xf numFmtId="0" fontId="13" fillId="0" borderId="3" xfId="0" applyFont="1" applyBorder="1" applyAlignment="1">
      <alignment horizontal="center" vertical="center"/>
    </xf>
    <xf numFmtId="0" fontId="5" fillId="0" borderId="16"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36" xfId="0" applyFont="1" applyBorder="1" applyAlignment="1">
      <alignment horizontal="center" vertical="center" wrapText="1"/>
    </xf>
    <xf numFmtId="0" fontId="5" fillId="0" borderId="53" xfId="0" applyFont="1" applyFill="1" applyBorder="1" applyAlignment="1">
      <alignment horizontal="center" vertical="center" wrapText="1"/>
    </xf>
    <xf numFmtId="0" fontId="5" fillId="0" borderId="30" xfId="0" applyFont="1" applyFill="1" applyBorder="1" applyAlignment="1">
      <alignment horizontal="center" vertical="center" wrapText="1"/>
    </xf>
    <xf numFmtId="0" fontId="5" fillId="0" borderId="53" xfId="0" applyFont="1" applyFill="1" applyBorder="1" applyAlignment="1">
      <alignment horizontal="justify" vertical="justify" wrapText="1"/>
    </xf>
    <xf numFmtId="0" fontId="5" fillId="0" borderId="49" xfId="0" applyFont="1" applyFill="1" applyBorder="1" applyAlignment="1">
      <alignment horizontal="justify" vertical="justify" wrapText="1"/>
    </xf>
    <xf numFmtId="0" fontId="5" fillId="0" borderId="30" xfId="0" applyFont="1" applyFill="1" applyBorder="1" applyAlignment="1">
      <alignment horizontal="justify" vertical="justify" wrapText="1"/>
    </xf>
    <xf numFmtId="0" fontId="5" fillId="0" borderId="26" xfId="0" applyFont="1" applyFill="1" applyBorder="1" applyAlignment="1">
      <alignment horizontal="justify" vertical="justify" wrapText="1"/>
    </xf>
    <xf numFmtId="0" fontId="5" fillId="0" borderId="0" xfId="0" applyFont="1" applyFill="1" applyBorder="1" applyAlignment="1">
      <alignment horizontal="justify" vertical="justify" wrapText="1"/>
    </xf>
    <xf numFmtId="0" fontId="5" fillId="0" borderId="27" xfId="0" applyFont="1" applyFill="1" applyBorder="1" applyAlignment="1">
      <alignment horizontal="justify" vertical="justify" wrapText="1"/>
    </xf>
    <xf numFmtId="0" fontId="5" fillId="0" borderId="24" xfId="0" applyFont="1" applyFill="1" applyBorder="1" applyAlignment="1">
      <alignment horizontal="justify" vertical="justify" wrapText="1"/>
    </xf>
    <xf numFmtId="0" fontId="5" fillId="0" borderId="41" xfId="0" applyFont="1" applyFill="1" applyBorder="1" applyAlignment="1">
      <alignment horizontal="justify" vertical="justify" wrapText="1"/>
    </xf>
    <xf numFmtId="0" fontId="5" fillId="0" borderId="25" xfId="0" applyFont="1" applyFill="1" applyBorder="1" applyAlignment="1">
      <alignment horizontal="justify" vertical="justify" wrapText="1"/>
    </xf>
  </cellXfs>
  <cellStyles count="1">
    <cellStyle name="Normalno" xfId="0" builtinId="0"/>
  </cellStyles>
  <dxfs count="0"/>
  <tableStyles count="0" defaultTableStyle="TableStyleMedium2" defaultPivotStyle="PivotStyleLight16"/>
  <colors>
    <mruColors>
      <color rgb="FFF6E7E6"/>
      <color rgb="FF0000FF"/>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73025</xdr:colOff>
      <xdr:row>0</xdr:row>
      <xdr:rowOff>98426</xdr:rowOff>
    </xdr:from>
    <xdr:to>
      <xdr:col>1</xdr:col>
      <xdr:colOff>269875</xdr:colOff>
      <xdr:row>5</xdr:row>
      <xdr:rowOff>63501</xdr:rowOff>
    </xdr:to>
    <xdr:pic>
      <xdr:nvPicPr>
        <xdr:cNvPr id="2" name="Slika 1">
          <a:extLst>
            <a:ext uri="{FF2B5EF4-FFF2-40B4-BE49-F238E27FC236}">
              <a16:creationId xmlns:a16="http://schemas.microsoft.com/office/drawing/2014/main" id="{DC8EC9A0-33D9-4B23-A9A6-E433902235A8}"/>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3025" y="98426"/>
          <a:ext cx="495300" cy="7270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79375</xdr:colOff>
      <xdr:row>0</xdr:row>
      <xdr:rowOff>73025</xdr:rowOff>
    </xdr:from>
    <xdr:to>
      <xdr:col>0</xdr:col>
      <xdr:colOff>574675</xdr:colOff>
      <xdr:row>5</xdr:row>
      <xdr:rowOff>28575</xdr:rowOff>
    </xdr:to>
    <xdr:pic>
      <xdr:nvPicPr>
        <xdr:cNvPr id="3" name="Slika 2">
          <a:extLst>
            <a:ext uri="{FF2B5EF4-FFF2-40B4-BE49-F238E27FC236}">
              <a16:creationId xmlns:a16="http://schemas.microsoft.com/office/drawing/2014/main" id="{C1C07E7D-4D90-4C73-85E1-AFBED9A48C23}"/>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9375" y="73025"/>
          <a:ext cx="495300" cy="71755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85725</xdr:colOff>
      <xdr:row>0</xdr:row>
      <xdr:rowOff>79375</xdr:rowOff>
    </xdr:from>
    <xdr:to>
      <xdr:col>1</xdr:col>
      <xdr:colOff>203200</xdr:colOff>
      <xdr:row>5</xdr:row>
      <xdr:rowOff>73025</xdr:rowOff>
    </xdr:to>
    <xdr:pic>
      <xdr:nvPicPr>
        <xdr:cNvPr id="2" name="Slika 1">
          <a:extLst>
            <a:ext uri="{FF2B5EF4-FFF2-40B4-BE49-F238E27FC236}">
              <a16:creationId xmlns:a16="http://schemas.microsoft.com/office/drawing/2014/main" id="{DC58DDCA-34BA-4419-86A0-C487D12EA64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 y="79375"/>
          <a:ext cx="511175" cy="755650"/>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79375</xdr:colOff>
      <xdr:row>0</xdr:row>
      <xdr:rowOff>73025</xdr:rowOff>
    </xdr:from>
    <xdr:to>
      <xdr:col>0</xdr:col>
      <xdr:colOff>574675</xdr:colOff>
      <xdr:row>4</xdr:row>
      <xdr:rowOff>85725</xdr:rowOff>
    </xdr:to>
    <xdr:pic>
      <xdr:nvPicPr>
        <xdr:cNvPr id="2" name="Slika 1">
          <a:extLst>
            <a:ext uri="{FF2B5EF4-FFF2-40B4-BE49-F238E27FC236}">
              <a16:creationId xmlns:a16="http://schemas.microsoft.com/office/drawing/2014/main" id="{E03977B7-CAF7-4915-BCA2-CA305D583A76}"/>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9375" y="73025"/>
          <a:ext cx="495300" cy="717550"/>
        </a:xfrm>
        <a:prstGeom prst="rect">
          <a:avLst/>
        </a:prstGeom>
        <a:noFill/>
        <a:ln>
          <a:noFill/>
        </a:ln>
      </xdr:spPr>
    </xdr:pic>
    <xdr:clientData/>
  </xdr:twoCellAnchor>
  <xdr:twoCellAnchor editAs="oneCell">
    <xdr:from>
      <xdr:col>0</xdr:col>
      <xdr:colOff>79375</xdr:colOff>
      <xdr:row>0</xdr:row>
      <xdr:rowOff>73025</xdr:rowOff>
    </xdr:from>
    <xdr:to>
      <xdr:col>0</xdr:col>
      <xdr:colOff>574675</xdr:colOff>
      <xdr:row>5</xdr:row>
      <xdr:rowOff>28575</xdr:rowOff>
    </xdr:to>
    <xdr:pic>
      <xdr:nvPicPr>
        <xdr:cNvPr id="3" name="Slika 2">
          <a:extLst>
            <a:ext uri="{FF2B5EF4-FFF2-40B4-BE49-F238E27FC236}">
              <a16:creationId xmlns:a16="http://schemas.microsoft.com/office/drawing/2014/main" id="{64359E02-E099-4D6D-BE27-1CFC319406A9}"/>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9375" y="73025"/>
          <a:ext cx="495300" cy="717550"/>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203200</xdr:colOff>
      <xdr:row>4</xdr:row>
      <xdr:rowOff>146050</xdr:rowOff>
    </xdr:to>
    <xdr:pic>
      <xdr:nvPicPr>
        <xdr:cNvPr id="2" name="Slika 1">
          <a:extLst>
            <a:ext uri="{FF2B5EF4-FFF2-40B4-BE49-F238E27FC236}">
              <a16:creationId xmlns:a16="http://schemas.microsoft.com/office/drawing/2014/main" id="{04CD3B64-B04E-4303-96D9-5A2C2DB35CB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 y="79375"/>
          <a:ext cx="511175" cy="755650"/>
        </a:xfrm>
        <a:prstGeom prst="rect">
          <a:avLst/>
        </a:prstGeom>
        <a:noFill/>
        <a:ln>
          <a:noFill/>
        </a:ln>
      </xdr:spPr>
    </xdr:pic>
    <xdr:clientData/>
  </xdr:twoCellAnchor>
  <xdr:twoCellAnchor editAs="oneCell">
    <xdr:from>
      <xdr:col>0</xdr:col>
      <xdr:colOff>85725</xdr:colOff>
      <xdr:row>0</xdr:row>
      <xdr:rowOff>79375</xdr:rowOff>
    </xdr:from>
    <xdr:to>
      <xdr:col>1</xdr:col>
      <xdr:colOff>203200</xdr:colOff>
      <xdr:row>5</xdr:row>
      <xdr:rowOff>73025</xdr:rowOff>
    </xdr:to>
    <xdr:pic>
      <xdr:nvPicPr>
        <xdr:cNvPr id="8" name="Slika 7">
          <a:extLst>
            <a:ext uri="{FF2B5EF4-FFF2-40B4-BE49-F238E27FC236}">
              <a16:creationId xmlns:a16="http://schemas.microsoft.com/office/drawing/2014/main" id="{70C110B2-7275-452C-AD59-C5F7EAEB00B8}"/>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 y="79375"/>
          <a:ext cx="511175" cy="755650"/>
        </a:xfrm>
        <a:prstGeom prst="rect">
          <a:avLst/>
        </a:prstGeom>
        <a:noFill/>
        <a:ln>
          <a:noFill/>
        </a:ln>
      </xdr:spPr>
    </xdr:pic>
    <xdr:clientData/>
  </xdr:twoCellAnchor>
</xdr:wsDr>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8:E78"/>
  <sheetViews>
    <sheetView tabSelected="1" zoomScaleNormal="100" workbookViewId="0"/>
  </sheetViews>
  <sheetFormatPr defaultColWidth="9.1796875" defaultRowHeight="12" customHeight="1" x14ac:dyDescent="0.35"/>
  <cols>
    <col min="1" max="1" width="4.26953125" style="3" customWidth="1"/>
    <col min="2" max="2" width="17.7265625" style="3" customWidth="1"/>
    <col min="3" max="3" width="0.1796875" style="3" customWidth="1"/>
    <col min="4" max="4" width="21" style="3" customWidth="1"/>
    <col min="5" max="5" width="54.7265625" style="3" customWidth="1"/>
    <col min="6" max="16384" width="9.1796875" style="3"/>
  </cols>
  <sheetData>
    <row r="8" spans="1:5" ht="12" customHeight="1" x14ac:dyDescent="0.35">
      <c r="A8" s="101" t="s">
        <v>175</v>
      </c>
      <c r="B8" s="101"/>
      <c r="C8" s="101"/>
      <c r="D8" s="101"/>
    </row>
    <row r="9" spans="1:5" ht="12" customHeight="1" x14ac:dyDescent="0.35">
      <c r="A9" s="101" t="s">
        <v>176</v>
      </c>
      <c r="B9" s="101"/>
      <c r="C9" s="101"/>
      <c r="D9" s="101"/>
    </row>
    <row r="10" spans="1:5" ht="12" customHeight="1" x14ac:dyDescent="0.35">
      <c r="A10" s="105" t="s">
        <v>177</v>
      </c>
      <c r="B10" s="105"/>
      <c r="C10" s="105"/>
      <c r="D10" s="105"/>
    </row>
    <row r="12" spans="1:5" ht="12" customHeight="1" x14ac:dyDescent="0.35">
      <c r="E12" s="4" t="s">
        <v>178</v>
      </c>
    </row>
    <row r="13" spans="1:5" ht="12" customHeight="1" x14ac:dyDescent="0.35">
      <c r="E13" s="4"/>
    </row>
    <row r="14" spans="1:5" ht="18" customHeight="1" x14ac:dyDescent="0.35">
      <c r="A14" s="100" t="s">
        <v>26</v>
      </c>
      <c r="B14" s="100"/>
      <c r="C14" s="100"/>
      <c r="D14" s="100"/>
      <c r="E14" s="100"/>
    </row>
    <row r="16" spans="1:5" ht="12" customHeight="1" x14ac:dyDescent="0.35">
      <c r="A16" s="3" t="s">
        <v>27</v>
      </c>
    </row>
    <row r="18" spans="1:5" s="5" customFormat="1" ht="24" customHeight="1" x14ac:dyDescent="0.35">
      <c r="A18" s="101" t="s">
        <v>179</v>
      </c>
      <c r="B18" s="101"/>
      <c r="C18" s="101"/>
      <c r="D18" s="101"/>
      <c r="E18" s="101"/>
    </row>
    <row r="19" spans="1:5" s="5" customFormat="1" ht="12" customHeight="1" x14ac:dyDescent="0.35">
      <c r="A19" s="101" t="s">
        <v>75</v>
      </c>
      <c r="B19" s="101"/>
      <c r="C19" s="101"/>
      <c r="D19" s="101"/>
      <c r="E19" s="101"/>
    </row>
    <row r="20" spans="1:5" s="5" customFormat="1" ht="12" customHeight="1" x14ac:dyDescent="0.35">
      <c r="A20" s="101" t="s">
        <v>180</v>
      </c>
      <c r="B20" s="101"/>
      <c r="C20" s="101"/>
      <c r="D20" s="101"/>
      <c r="E20" s="101"/>
    </row>
    <row r="21" spans="1:5" s="5" customFormat="1" ht="12" customHeight="1" x14ac:dyDescent="0.35">
      <c r="A21" s="101" t="s">
        <v>181</v>
      </c>
      <c r="B21" s="101"/>
      <c r="C21" s="101"/>
      <c r="D21" s="101"/>
      <c r="E21" s="101"/>
    </row>
    <row r="22" spans="1:5" s="5" customFormat="1" ht="12" customHeight="1" x14ac:dyDescent="0.35">
      <c r="A22" s="6"/>
      <c r="B22" s="6"/>
      <c r="C22" s="6"/>
      <c r="D22" s="6"/>
      <c r="E22" s="6"/>
    </row>
    <row r="23" spans="1:5" s="5" customFormat="1" ht="12" customHeight="1" x14ac:dyDescent="0.35">
      <c r="A23" s="99" t="s">
        <v>73</v>
      </c>
      <c r="B23" s="99"/>
      <c r="C23" s="99"/>
      <c r="D23" s="99"/>
      <c r="E23" s="99"/>
    </row>
    <row r="24" spans="1:5" ht="12" customHeight="1" x14ac:dyDescent="0.35">
      <c r="A24" s="99"/>
      <c r="B24" s="99"/>
      <c r="C24" s="99"/>
      <c r="D24" s="99"/>
      <c r="E24" s="99"/>
    </row>
    <row r="25" spans="1:5" ht="12" customHeight="1" x14ac:dyDescent="0.35">
      <c r="A25" s="99" t="s">
        <v>205</v>
      </c>
      <c r="B25" s="99"/>
      <c r="C25" s="99"/>
      <c r="D25" s="99"/>
      <c r="E25" s="99"/>
    </row>
    <row r="26" spans="1:5" ht="12" customHeight="1" x14ac:dyDescent="0.35">
      <c r="A26" s="99" t="s">
        <v>182</v>
      </c>
      <c r="B26" s="99"/>
      <c r="C26" s="99"/>
      <c r="D26" s="99"/>
      <c r="E26" s="99"/>
    </row>
    <row r="27" spans="1:5" ht="12" customHeight="1" x14ac:dyDescent="0.35">
      <c r="A27" s="99" t="s">
        <v>183</v>
      </c>
      <c r="B27" s="99"/>
      <c r="C27" s="99"/>
      <c r="D27" s="99"/>
      <c r="E27" s="99"/>
    </row>
    <row r="28" spans="1:5" ht="12" customHeight="1" x14ac:dyDescent="0.35">
      <c r="A28" s="7"/>
      <c r="B28" s="7"/>
      <c r="C28" s="7"/>
      <c r="D28" s="7"/>
      <c r="E28" s="7"/>
    </row>
    <row r="29" spans="1:5" ht="12" customHeight="1" x14ac:dyDescent="0.35">
      <c r="A29" s="104" t="s">
        <v>184</v>
      </c>
      <c r="B29" s="104"/>
      <c r="C29" s="104"/>
      <c r="D29" s="104"/>
      <c r="E29" s="104"/>
    </row>
    <row r="30" spans="1:5" ht="12" customHeight="1" x14ac:dyDescent="0.35">
      <c r="A30" s="7"/>
      <c r="B30" s="7"/>
      <c r="C30" s="7"/>
      <c r="D30" s="7"/>
      <c r="E30" s="7"/>
    </row>
    <row r="31" spans="1:5" ht="24" customHeight="1" x14ac:dyDescent="0.35">
      <c r="A31" s="99" t="s">
        <v>32</v>
      </c>
      <c r="B31" s="99"/>
      <c r="C31" s="99"/>
      <c r="D31" s="99"/>
      <c r="E31" s="99"/>
    </row>
    <row r="32" spans="1:5" ht="12" customHeight="1" x14ac:dyDescent="0.35">
      <c r="A32" s="103"/>
      <c r="B32" s="103"/>
      <c r="C32" s="103"/>
      <c r="D32" s="103"/>
      <c r="E32" s="103"/>
    </row>
    <row r="33" spans="1:5" ht="24" customHeight="1" x14ac:dyDescent="0.35">
      <c r="A33" s="104" t="s">
        <v>52</v>
      </c>
      <c r="B33" s="104"/>
      <c r="C33" s="104"/>
      <c r="D33" s="104"/>
      <c r="E33" s="104"/>
    </row>
    <row r="34" spans="1:5" ht="12.75" customHeight="1" x14ac:dyDescent="0.35">
      <c r="A34" s="8"/>
      <c r="B34" s="8"/>
      <c r="C34" s="8"/>
      <c r="D34" s="8"/>
      <c r="E34" s="8"/>
    </row>
    <row r="35" spans="1:5" s="5" customFormat="1" ht="12" customHeight="1" x14ac:dyDescent="0.35">
      <c r="A35" s="104" t="s">
        <v>185</v>
      </c>
      <c r="B35" s="104"/>
      <c r="C35" s="104"/>
      <c r="D35" s="104"/>
      <c r="E35" s="104"/>
    </row>
    <row r="36" spans="1:5" ht="12.75" customHeight="1" x14ac:dyDescent="0.35">
      <c r="A36" s="104" t="s">
        <v>186</v>
      </c>
      <c r="B36" s="104"/>
      <c r="C36" s="104"/>
      <c r="D36" s="104"/>
      <c r="E36" s="104"/>
    </row>
    <row r="37" spans="1:5" ht="12.75" customHeight="1" x14ac:dyDescent="0.35">
      <c r="A37" s="104" t="s">
        <v>187</v>
      </c>
      <c r="B37" s="104"/>
      <c r="C37" s="104"/>
      <c r="D37" s="104"/>
      <c r="E37" s="104"/>
    </row>
    <row r="38" spans="1:5" ht="12" customHeight="1" x14ac:dyDescent="0.35">
      <c r="A38" s="104" t="s">
        <v>188</v>
      </c>
      <c r="B38" s="104"/>
      <c r="C38" s="104"/>
      <c r="D38" s="104"/>
      <c r="E38" s="104"/>
    </row>
    <row r="39" spans="1:5" s="5" customFormat="1" ht="12" customHeight="1" x14ac:dyDescent="0.35">
      <c r="A39" s="7"/>
      <c r="B39" s="7"/>
      <c r="C39" s="7"/>
      <c r="D39" s="7"/>
      <c r="E39" s="7"/>
    </row>
    <row r="40" spans="1:5" s="5" customFormat="1" ht="12" customHeight="1" x14ac:dyDescent="0.35">
      <c r="A40" s="104" t="s">
        <v>42</v>
      </c>
      <c r="B40" s="104"/>
      <c r="C40" s="104"/>
      <c r="D40" s="104"/>
      <c r="E40" s="104"/>
    </row>
    <row r="41" spans="1:5" s="5" customFormat="1" ht="12" customHeight="1" x14ac:dyDescent="0.35">
      <c r="A41" s="9"/>
      <c r="B41" s="9"/>
      <c r="C41" s="9"/>
      <c r="D41" s="9"/>
      <c r="E41" s="9"/>
    </row>
    <row r="42" spans="1:5" s="5" customFormat="1" ht="24" customHeight="1" x14ac:dyDescent="0.35">
      <c r="A42" s="99" t="s">
        <v>49</v>
      </c>
      <c r="B42" s="99"/>
      <c r="C42" s="99"/>
      <c r="D42" s="99"/>
      <c r="E42" s="99"/>
    </row>
    <row r="43" spans="1:5" s="11" customFormat="1" ht="12" customHeight="1" x14ac:dyDescent="0.35">
      <c r="A43" s="10"/>
      <c r="B43" s="10"/>
      <c r="C43" s="10"/>
      <c r="D43" s="10"/>
      <c r="E43" s="10"/>
    </row>
    <row r="44" spans="1:5" s="5" customFormat="1" ht="12" customHeight="1" x14ac:dyDescent="0.35">
      <c r="A44" s="99" t="s">
        <v>189</v>
      </c>
      <c r="B44" s="99"/>
      <c r="C44" s="99"/>
      <c r="D44" s="99"/>
      <c r="E44" s="99"/>
    </row>
    <row r="45" spans="1:5" s="5" customFormat="1" ht="12" customHeight="1" x14ac:dyDescent="0.35">
      <c r="A45" s="7"/>
      <c r="B45" s="7"/>
      <c r="C45" s="7"/>
      <c r="D45" s="7"/>
      <c r="E45" s="7"/>
    </row>
    <row r="46" spans="1:5" s="5" customFormat="1" ht="36" customHeight="1" x14ac:dyDescent="0.35">
      <c r="A46" s="99" t="s">
        <v>50</v>
      </c>
      <c r="B46" s="99"/>
      <c r="C46" s="99"/>
      <c r="D46" s="99"/>
      <c r="E46" s="99"/>
    </row>
    <row r="47" spans="1:5" s="5" customFormat="1" ht="24" customHeight="1" x14ac:dyDescent="0.35">
      <c r="A47" s="99" t="s">
        <v>190</v>
      </c>
      <c r="B47" s="99"/>
      <c r="C47" s="99"/>
      <c r="D47" s="99"/>
      <c r="E47" s="99"/>
    </row>
    <row r="48" spans="1:5" s="5" customFormat="1" ht="12" customHeight="1" x14ac:dyDescent="0.35">
      <c r="A48" s="99" t="s">
        <v>71</v>
      </c>
      <c r="B48" s="99"/>
      <c r="C48" s="99"/>
      <c r="D48" s="99"/>
      <c r="E48" s="99"/>
    </row>
    <row r="49" spans="1:5" s="5" customFormat="1" ht="24" customHeight="1" x14ac:dyDescent="0.35">
      <c r="A49" s="99" t="s">
        <v>72</v>
      </c>
      <c r="B49" s="99"/>
      <c r="C49" s="99"/>
      <c r="D49" s="99"/>
      <c r="E49" s="99"/>
    </row>
    <row r="51" spans="1:5" ht="12" customHeight="1" x14ac:dyDescent="0.35">
      <c r="A51" s="102" t="s">
        <v>55</v>
      </c>
      <c r="B51" s="102"/>
      <c r="C51" s="102"/>
      <c r="D51" s="102"/>
      <c r="E51" s="102"/>
    </row>
    <row r="52" spans="1:5" ht="12" customHeight="1" x14ac:dyDescent="0.35">
      <c r="A52" s="102" t="s">
        <v>69</v>
      </c>
      <c r="B52" s="102"/>
      <c r="C52" s="102"/>
      <c r="D52" s="102"/>
      <c r="E52" s="102"/>
    </row>
    <row r="53" spans="1:5" ht="24" customHeight="1" x14ac:dyDescent="0.35">
      <c r="A53" s="102" t="s">
        <v>70</v>
      </c>
      <c r="B53" s="102"/>
      <c r="C53" s="102"/>
      <c r="D53" s="102"/>
      <c r="E53" s="102"/>
    </row>
    <row r="54" spans="1:5" ht="12" customHeight="1" x14ac:dyDescent="0.35">
      <c r="A54" s="102" t="s">
        <v>56</v>
      </c>
      <c r="B54" s="102"/>
      <c r="C54" s="102"/>
      <c r="D54" s="102"/>
      <c r="E54" s="102"/>
    </row>
    <row r="55" spans="1:5" ht="12" customHeight="1" x14ac:dyDescent="0.35">
      <c r="A55" s="102" t="s">
        <v>57</v>
      </c>
      <c r="B55" s="102"/>
      <c r="C55" s="102"/>
      <c r="D55" s="102"/>
      <c r="E55" s="102"/>
    </row>
    <row r="56" spans="1:5" ht="12" customHeight="1" x14ac:dyDescent="0.35">
      <c r="A56" s="102" t="s">
        <v>58</v>
      </c>
      <c r="B56" s="102"/>
      <c r="C56" s="102"/>
      <c r="D56" s="102"/>
      <c r="E56" s="102"/>
    </row>
    <row r="57" spans="1:5" ht="12" customHeight="1" x14ac:dyDescent="0.35">
      <c r="A57" s="102" t="s">
        <v>59</v>
      </c>
      <c r="B57" s="102"/>
      <c r="C57" s="102"/>
      <c r="D57" s="102"/>
      <c r="E57" s="102"/>
    </row>
    <row r="58" spans="1:5" ht="36" customHeight="1" x14ac:dyDescent="0.35">
      <c r="A58" s="102" t="s">
        <v>60</v>
      </c>
      <c r="B58" s="102"/>
      <c r="C58" s="102"/>
      <c r="D58" s="102"/>
      <c r="E58" s="102"/>
    </row>
    <row r="59" spans="1:5" ht="12" customHeight="1" x14ac:dyDescent="0.35">
      <c r="A59" s="102" t="s">
        <v>61</v>
      </c>
      <c r="B59" s="102"/>
      <c r="C59" s="102"/>
      <c r="D59" s="102"/>
      <c r="E59" s="102"/>
    </row>
    <row r="60" spans="1:5" ht="12" customHeight="1" x14ac:dyDescent="0.35">
      <c r="A60" s="102" t="s">
        <v>62</v>
      </c>
      <c r="B60" s="102"/>
      <c r="C60" s="102"/>
      <c r="D60" s="102"/>
      <c r="E60" s="102"/>
    </row>
    <row r="61" spans="1:5" ht="12" customHeight="1" x14ac:dyDescent="0.35">
      <c r="A61" s="102" t="s">
        <v>63</v>
      </c>
      <c r="B61" s="102"/>
      <c r="C61" s="102"/>
      <c r="D61" s="102"/>
      <c r="E61" s="102"/>
    </row>
    <row r="62" spans="1:5" ht="12" customHeight="1" x14ac:dyDescent="0.35">
      <c r="A62" s="102" t="s">
        <v>64</v>
      </c>
      <c r="B62" s="102"/>
      <c r="C62" s="102"/>
      <c r="D62" s="102"/>
      <c r="E62" s="102"/>
    </row>
    <row r="63" spans="1:5" ht="12" customHeight="1" x14ac:dyDescent="0.35">
      <c r="A63" s="102" t="s">
        <v>65</v>
      </c>
      <c r="B63" s="102"/>
      <c r="C63" s="102"/>
      <c r="D63" s="102"/>
      <c r="E63" s="102"/>
    </row>
    <row r="64" spans="1:5" ht="12" customHeight="1" x14ac:dyDescent="0.35">
      <c r="A64" s="102" t="s">
        <v>66</v>
      </c>
      <c r="B64" s="102"/>
      <c r="C64" s="102"/>
      <c r="D64" s="102"/>
      <c r="E64" s="102"/>
    </row>
    <row r="65" spans="1:5" ht="12" customHeight="1" x14ac:dyDescent="0.35">
      <c r="A65" s="102" t="s">
        <v>67</v>
      </c>
      <c r="B65" s="102"/>
      <c r="C65" s="102"/>
      <c r="D65" s="102"/>
      <c r="E65" s="102"/>
    </row>
    <row r="66" spans="1:5" ht="48" customHeight="1" x14ac:dyDescent="0.35">
      <c r="A66" s="102" t="s">
        <v>68</v>
      </c>
      <c r="B66" s="102"/>
      <c r="C66" s="102"/>
      <c r="D66" s="102"/>
      <c r="E66" s="102"/>
    </row>
    <row r="67" spans="1:5" ht="12" customHeight="1" x14ac:dyDescent="0.35">
      <c r="A67" s="12"/>
      <c r="B67" s="12"/>
      <c r="C67" s="12"/>
      <c r="D67" s="12"/>
      <c r="E67" s="12"/>
    </row>
    <row r="68" spans="1:5" ht="12" customHeight="1" x14ac:dyDescent="0.35">
      <c r="E68" s="4" t="s">
        <v>43</v>
      </c>
    </row>
    <row r="69" spans="1:5" ht="12" customHeight="1" x14ac:dyDescent="0.35">
      <c r="E69" s="4"/>
    </row>
    <row r="70" spans="1:5" ht="12" customHeight="1" x14ac:dyDescent="0.35">
      <c r="E70" s="13" t="s">
        <v>191</v>
      </c>
    </row>
    <row r="71" spans="1:5" ht="12" customHeight="1" x14ac:dyDescent="0.35">
      <c r="E71" s="13" t="s">
        <v>45</v>
      </c>
    </row>
    <row r="72" spans="1:5" ht="12" customHeight="1" x14ac:dyDescent="0.35">
      <c r="E72" s="13" t="s">
        <v>192</v>
      </c>
    </row>
    <row r="74" spans="1:5" ht="12" customHeight="1" x14ac:dyDescent="0.35">
      <c r="A74" s="3" t="s">
        <v>28</v>
      </c>
    </row>
    <row r="76" spans="1:5" ht="12" customHeight="1" x14ac:dyDescent="0.35">
      <c r="A76" s="98" t="s">
        <v>46</v>
      </c>
      <c r="B76" s="98"/>
      <c r="C76" s="98"/>
      <c r="D76" s="98"/>
      <c r="E76" s="98"/>
    </row>
    <row r="77" spans="1:5" ht="12" customHeight="1" x14ac:dyDescent="0.35">
      <c r="A77" s="98" t="s">
        <v>193</v>
      </c>
      <c r="B77" s="98"/>
      <c r="C77" s="98"/>
      <c r="D77" s="98"/>
      <c r="E77" s="98"/>
    </row>
    <row r="78" spans="1:5" ht="12" customHeight="1" x14ac:dyDescent="0.35">
      <c r="A78" s="3" t="s">
        <v>194</v>
      </c>
      <c r="B78" s="14"/>
    </row>
  </sheetData>
  <sheetProtection algorithmName="SHA-512" hashValue="VN8LKXLnV7wk2GGpTk5otkmiv9wx43ZJ0y4KOCxkuE50kujLfZiybNyavlIoZiZdjZPDWA6uHPFm/JgfXKfbiQ==" saltValue="lio6EPrJiEXpIQHTPmvnEg==" spinCount="100000" sheet="1" objects="1" scenarios="1"/>
  <mergeCells count="46">
    <mergeCell ref="A29:E29"/>
    <mergeCell ref="A66:E66"/>
    <mergeCell ref="A48:E48"/>
    <mergeCell ref="A49:E49"/>
    <mergeCell ref="A61:E61"/>
    <mergeCell ref="A62:E62"/>
    <mergeCell ref="A63:E63"/>
    <mergeCell ref="A64:E64"/>
    <mergeCell ref="A65:E65"/>
    <mergeCell ref="A56:E56"/>
    <mergeCell ref="A57:E57"/>
    <mergeCell ref="A58:E58"/>
    <mergeCell ref="A59:E59"/>
    <mergeCell ref="A60:E60"/>
    <mergeCell ref="A51:E51"/>
    <mergeCell ref="A52:E52"/>
    <mergeCell ref="A53:E53"/>
    <mergeCell ref="A36:E36"/>
    <mergeCell ref="A37:E37"/>
    <mergeCell ref="A38:E38"/>
    <mergeCell ref="A42:E42"/>
    <mergeCell ref="A40:E40"/>
    <mergeCell ref="A8:D8"/>
    <mergeCell ref="A9:D9"/>
    <mergeCell ref="A10:D10"/>
    <mergeCell ref="A23:E23"/>
    <mergeCell ref="A26:E26"/>
    <mergeCell ref="A19:E19"/>
    <mergeCell ref="A20:E20"/>
    <mergeCell ref="A21:E21"/>
    <mergeCell ref="A76:E76"/>
    <mergeCell ref="A77:E77"/>
    <mergeCell ref="A44:E44"/>
    <mergeCell ref="A27:E27"/>
    <mergeCell ref="A14:E14"/>
    <mergeCell ref="A18:E18"/>
    <mergeCell ref="A24:E24"/>
    <mergeCell ref="A25:E25"/>
    <mergeCell ref="A54:E54"/>
    <mergeCell ref="A55:E55"/>
    <mergeCell ref="A31:E31"/>
    <mergeCell ref="A32:E32"/>
    <mergeCell ref="A46:E46"/>
    <mergeCell ref="A47:E47"/>
    <mergeCell ref="A33:E33"/>
    <mergeCell ref="A35:E35"/>
  </mergeCells>
  <pageMargins left="0.70866141732283472" right="0.70866141732283472" top="0.74803149606299213" bottom="0.74803149606299213" header="0.31496062992125984" footer="0.31496062992125984"/>
  <pageSetup paperSize="9" scale="8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837D3A-A098-4DC7-B78D-36C029E6141C}">
  <dimension ref="A7:B50"/>
  <sheetViews>
    <sheetView zoomScaleNormal="100" workbookViewId="0">
      <selection activeCell="B16" sqref="B16"/>
    </sheetView>
  </sheetViews>
  <sheetFormatPr defaultColWidth="8.7265625" defaultRowHeight="12" customHeight="1" x14ac:dyDescent="0.3"/>
  <cols>
    <col min="1" max="1" width="45.7265625" style="17" customWidth="1"/>
    <col min="2" max="2" width="42.7265625" style="17" customWidth="1"/>
    <col min="3" max="16384" width="8.7265625" style="17"/>
  </cols>
  <sheetData>
    <row r="7" spans="1:2" ht="12" customHeight="1" x14ac:dyDescent="0.3">
      <c r="A7" s="15" t="s">
        <v>195</v>
      </c>
      <c r="B7" s="16"/>
    </row>
    <row r="8" spans="1:2" ht="12" customHeight="1" x14ac:dyDescent="0.3">
      <c r="A8" s="15"/>
      <c r="B8" s="16"/>
    </row>
    <row r="9" spans="1:2" s="18" customFormat="1" ht="18" customHeight="1" x14ac:dyDescent="0.4">
      <c r="A9" s="108" t="s">
        <v>44</v>
      </c>
      <c r="B9" s="108"/>
    </row>
    <row r="10" spans="1:2" ht="12" customHeight="1" thickBot="1" x14ac:dyDescent="0.35">
      <c r="A10" s="19"/>
      <c r="B10" s="19"/>
    </row>
    <row r="11" spans="1:2" ht="12" customHeight="1" thickBot="1" x14ac:dyDescent="0.35">
      <c r="A11" s="109" t="s">
        <v>33</v>
      </c>
      <c r="B11" s="110"/>
    </row>
    <row r="12" spans="1:2" ht="12" customHeight="1" x14ac:dyDescent="0.3">
      <c r="A12" s="20" t="s">
        <v>1</v>
      </c>
      <c r="B12" s="21" t="s">
        <v>34</v>
      </c>
    </row>
    <row r="13" spans="1:2" ht="12" customHeight="1" x14ac:dyDescent="0.3">
      <c r="A13" s="22" t="s">
        <v>2</v>
      </c>
      <c r="B13" s="23" t="s">
        <v>35</v>
      </c>
    </row>
    <row r="14" spans="1:2" ht="12" customHeight="1" thickBot="1" x14ac:dyDescent="0.35">
      <c r="A14" s="24" t="s">
        <v>6</v>
      </c>
      <c r="B14" s="2">
        <v>59624928052</v>
      </c>
    </row>
    <row r="15" spans="1:2" ht="12" customHeight="1" thickBot="1" x14ac:dyDescent="0.35">
      <c r="A15" s="109" t="s">
        <v>4</v>
      </c>
      <c r="B15" s="110"/>
    </row>
    <row r="16" spans="1:2" ht="12" customHeight="1" x14ac:dyDescent="0.3">
      <c r="A16" s="20" t="s">
        <v>1</v>
      </c>
      <c r="B16" s="29"/>
    </row>
    <row r="17" spans="1:2" ht="12" customHeight="1" x14ac:dyDescent="0.3">
      <c r="A17" s="25" t="s">
        <v>2</v>
      </c>
      <c r="B17" s="30"/>
    </row>
    <row r="18" spans="1:2" ht="12" customHeight="1" x14ac:dyDescent="0.3">
      <c r="A18" s="25" t="s">
        <v>5</v>
      </c>
      <c r="B18" s="30"/>
    </row>
    <row r="19" spans="1:2" ht="12" customHeight="1" x14ac:dyDescent="0.3">
      <c r="A19" s="25" t="s">
        <v>6</v>
      </c>
      <c r="B19" s="30"/>
    </row>
    <row r="20" spans="1:2" ht="12" customHeight="1" x14ac:dyDescent="0.3">
      <c r="A20" s="25" t="s">
        <v>36</v>
      </c>
      <c r="B20" s="30"/>
    </row>
    <row r="21" spans="1:2" ht="12" customHeight="1" x14ac:dyDescent="0.3">
      <c r="A21" s="25" t="s">
        <v>7</v>
      </c>
      <c r="B21" s="30"/>
    </row>
    <row r="22" spans="1:2" ht="12" customHeight="1" x14ac:dyDescent="0.3">
      <c r="A22" s="25" t="s">
        <v>8</v>
      </c>
      <c r="B22" s="31"/>
    </row>
    <row r="23" spans="1:2" ht="12" customHeight="1" x14ac:dyDescent="0.3">
      <c r="A23" s="25" t="s">
        <v>3</v>
      </c>
      <c r="B23" s="30"/>
    </row>
    <row r="24" spans="1:2" ht="12" customHeight="1" x14ac:dyDescent="0.3">
      <c r="A24" s="25" t="s">
        <v>37</v>
      </c>
      <c r="B24" s="30"/>
    </row>
    <row r="25" spans="1:2" ht="12" customHeight="1" x14ac:dyDescent="0.3">
      <c r="A25" s="25" t="s">
        <v>9</v>
      </c>
      <c r="B25" s="30"/>
    </row>
    <row r="26" spans="1:2" ht="24" customHeight="1" thickBot="1" x14ac:dyDescent="0.35">
      <c r="A26" s="22" t="s">
        <v>51</v>
      </c>
      <c r="B26" s="32"/>
    </row>
    <row r="27" spans="1:2" ht="12" customHeight="1" thickBot="1" x14ac:dyDescent="0.35">
      <c r="A27" s="109" t="s">
        <v>10</v>
      </c>
      <c r="B27" s="110"/>
    </row>
    <row r="28" spans="1:2" ht="12" customHeight="1" x14ac:dyDescent="0.3">
      <c r="A28" s="20" t="s">
        <v>1</v>
      </c>
      <c r="B28" s="29"/>
    </row>
    <row r="29" spans="1:2" ht="12" customHeight="1" x14ac:dyDescent="0.3">
      <c r="A29" s="25" t="s">
        <v>2</v>
      </c>
      <c r="B29" s="30"/>
    </row>
    <row r="30" spans="1:2" ht="12" customHeight="1" x14ac:dyDescent="0.3">
      <c r="A30" s="25" t="s">
        <v>6</v>
      </c>
      <c r="B30" s="30"/>
    </row>
    <row r="31" spans="1:2" ht="12" customHeight="1" x14ac:dyDescent="0.3">
      <c r="A31" s="25" t="s">
        <v>36</v>
      </c>
      <c r="B31" s="30"/>
    </row>
    <row r="32" spans="1:2" ht="12" customHeight="1" x14ac:dyDescent="0.3">
      <c r="A32" s="25" t="s">
        <v>11</v>
      </c>
      <c r="B32" s="30"/>
    </row>
    <row r="33" spans="1:2" ht="12" customHeight="1" x14ac:dyDescent="0.3">
      <c r="A33" s="25" t="s">
        <v>12</v>
      </c>
      <c r="B33" s="30"/>
    </row>
    <row r="34" spans="1:2" ht="12" customHeight="1" x14ac:dyDescent="0.3">
      <c r="A34" s="25" t="s">
        <v>13</v>
      </c>
      <c r="B34" s="30"/>
    </row>
    <row r="35" spans="1:2" ht="12" customHeight="1" thickBot="1" x14ac:dyDescent="0.35">
      <c r="A35" s="25" t="s">
        <v>30</v>
      </c>
      <c r="B35" s="30"/>
    </row>
    <row r="36" spans="1:2" ht="12" customHeight="1" thickBot="1" x14ac:dyDescent="0.35">
      <c r="A36" s="109" t="s">
        <v>14</v>
      </c>
      <c r="B36" s="110"/>
    </row>
    <row r="37" spans="1:2" ht="12" customHeight="1" x14ac:dyDescent="0.3">
      <c r="A37" s="106" t="s">
        <v>11</v>
      </c>
      <c r="B37" s="21" t="s">
        <v>76</v>
      </c>
    </row>
    <row r="38" spans="1:2" ht="12" customHeight="1" x14ac:dyDescent="0.3">
      <c r="A38" s="107"/>
      <c r="B38" s="21" t="s">
        <v>77</v>
      </c>
    </row>
    <row r="39" spans="1:2" ht="12" customHeight="1" x14ac:dyDescent="0.3">
      <c r="A39" s="20" t="s">
        <v>38</v>
      </c>
      <c r="B39" s="21" t="s">
        <v>196</v>
      </c>
    </row>
    <row r="40" spans="1:2" ht="12" customHeight="1" x14ac:dyDescent="0.3">
      <c r="A40" s="25" t="s">
        <v>15</v>
      </c>
      <c r="B40" s="33"/>
    </row>
    <row r="41" spans="1:2" ht="12" customHeight="1" x14ac:dyDescent="0.3">
      <c r="A41" s="25" t="s">
        <v>16</v>
      </c>
      <c r="B41" s="30"/>
    </row>
    <row r="42" spans="1:2" ht="12" customHeight="1" x14ac:dyDescent="0.3">
      <c r="A42" s="25" t="s">
        <v>17</v>
      </c>
      <c r="B42" s="33"/>
    </row>
    <row r="43" spans="1:2" ht="12" customHeight="1" x14ac:dyDescent="0.3">
      <c r="A43" s="25" t="s">
        <v>18</v>
      </c>
      <c r="B43" s="30"/>
    </row>
    <row r="44" spans="1:2" ht="12" customHeight="1" x14ac:dyDescent="0.3">
      <c r="A44" s="25" t="s">
        <v>19</v>
      </c>
      <c r="B44" s="1">
        <f>SUM(B40+B42)</f>
        <v>0</v>
      </c>
    </row>
    <row r="45" spans="1:2" ht="12" customHeight="1" x14ac:dyDescent="0.3">
      <c r="A45" s="25" t="s">
        <v>20</v>
      </c>
      <c r="B45" s="30"/>
    </row>
    <row r="46" spans="1:2" ht="12" customHeight="1" x14ac:dyDescent="0.3">
      <c r="A46" s="25" t="s">
        <v>21</v>
      </c>
      <c r="B46" s="26" t="s">
        <v>31</v>
      </c>
    </row>
    <row r="47" spans="1:2" ht="12" customHeight="1" thickBot="1" x14ac:dyDescent="0.35">
      <c r="A47" s="24" t="s">
        <v>22</v>
      </c>
      <c r="B47" s="2" t="s">
        <v>197</v>
      </c>
    </row>
    <row r="48" spans="1:2" ht="12" customHeight="1" x14ac:dyDescent="0.3">
      <c r="A48" s="16"/>
      <c r="B48" s="16"/>
    </row>
    <row r="49" spans="1:2" ht="12" customHeight="1" x14ac:dyDescent="0.3">
      <c r="A49" s="27" t="s">
        <v>47</v>
      </c>
      <c r="B49" s="28" t="s">
        <v>48</v>
      </c>
    </row>
    <row r="50" spans="1:2" ht="12" customHeight="1" x14ac:dyDescent="0.3">
      <c r="A50" s="34"/>
      <c r="B50" s="35"/>
    </row>
  </sheetData>
  <sheetProtection algorithmName="SHA-512" hashValue="33iBxw59AyxfQT6vjzeTLH0uT9nES+GA39NrvjhcGI6p2INksgF+/51rtCgXRlAj2P8JZyYCm8lIBN4JYhagKQ==" saltValue="aaApmL0Y2jDKhdB/1RnElQ==" spinCount="100000" sheet="1" objects="1" scenarios="1"/>
  <protectedRanges>
    <protectedRange sqref="B40:B43" name="Raspon5"/>
    <protectedRange sqref="B16:B26" name="Raspon1"/>
    <protectedRange sqref="B28:B35" name="Raspon2"/>
    <protectedRange sqref="B45" name="Raspon3"/>
    <protectedRange sqref="B45" name="Raspon4"/>
    <protectedRange sqref="B45" name="Raspon6"/>
  </protectedRanges>
  <mergeCells count="6">
    <mergeCell ref="A37:A38"/>
    <mergeCell ref="A9:B9"/>
    <mergeCell ref="A11:B11"/>
    <mergeCell ref="A15:B15"/>
    <mergeCell ref="A27:B27"/>
    <mergeCell ref="A36:B36"/>
  </mergeCells>
  <pageMargins left="0.70866141732283472" right="0.70866141732283472" top="0.74803149606299213" bottom="0.74803149606299213" header="0.31496062992125984" footer="0.31496062992125984"/>
  <pageSetup paperSize="9" scale="95"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7:J57"/>
  <sheetViews>
    <sheetView zoomScaleNormal="100" workbookViewId="0">
      <selection activeCell="F14" sqref="F14"/>
    </sheetView>
  </sheetViews>
  <sheetFormatPr defaultColWidth="9.1796875" defaultRowHeight="12" customHeight="1" x14ac:dyDescent="0.35"/>
  <cols>
    <col min="1" max="1" width="5.6328125" style="44" customWidth="1"/>
    <col min="2" max="3" width="10.6328125" style="44" customWidth="1"/>
    <col min="4" max="4" width="25.6328125" style="44" customWidth="1"/>
    <col min="5" max="6" width="13.1796875" style="44" customWidth="1"/>
    <col min="7" max="8" width="8.1796875" style="44" customWidth="1"/>
    <col min="9" max="10" width="13.1796875" style="44" customWidth="1"/>
    <col min="11" max="16384" width="9.1796875" style="44"/>
  </cols>
  <sheetData>
    <row r="7" spans="1:10" s="37" customFormat="1" ht="12" customHeight="1" x14ac:dyDescent="0.35">
      <c r="A7" s="98" t="s">
        <v>198</v>
      </c>
      <c r="B7" s="98"/>
      <c r="C7" s="98"/>
      <c r="D7" s="36"/>
      <c r="E7" s="36"/>
      <c r="F7" s="36"/>
      <c r="G7" s="36"/>
      <c r="H7" s="36"/>
      <c r="I7" s="36"/>
      <c r="J7" s="36"/>
    </row>
    <row r="8" spans="1:10" s="37" customFormat="1" ht="12" customHeight="1" x14ac:dyDescent="0.35">
      <c r="A8" s="5"/>
      <c r="B8" s="5"/>
      <c r="C8" s="5"/>
      <c r="D8" s="36"/>
      <c r="E8" s="36"/>
      <c r="F8" s="36"/>
      <c r="G8" s="36"/>
      <c r="H8" s="36"/>
      <c r="I8" s="36"/>
      <c r="J8" s="36"/>
    </row>
    <row r="9" spans="1:10" s="37" customFormat="1" ht="18" customHeight="1" x14ac:dyDescent="0.35">
      <c r="A9" s="100" t="s">
        <v>23</v>
      </c>
      <c r="B9" s="100"/>
      <c r="C9" s="100"/>
      <c r="D9" s="100"/>
      <c r="E9" s="100"/>
      <c r="F9" s="100"/>
      <c r="G9" s="100"/>
      <c r="H9" s="100"/>
      <c r="I9" s="100"/>
      <c r="J9" s="100"/>
    </row>
    <row r="10" spans="1:10" s="37" customFormat="1" ht="12" customHeight="1" x14ac:dyDescent="0.35">
      <c r="A10" s="115" t="s">
        <v>199</v>
      </c>
      <c r="B10" s="115"/>
      <c r="C10" s="115"/>
      <c r="D10" s="115"/>
      <c r="E10" s="115"/>
      <c r="F10" s="115"/>
      <c r="G10" s="115"/>
      <c r="H10" s="115"/>
      <c r="I10" s="115"/>
      <c r="J10" s="115"/>
    </row>
    <row r="11" spans="1:10" s="37" customFormat="1" ht="12" customHeight="1" x14ac:dyDescent="0.35">
      <c r="A11" s="115" t="s">
        <v>79</v>
      </c>
      <c r="B11" s="115"/>
      <c r="C11" s="115"/>
      <c r="D11" s="115"/>
      <c r="E11" s="115"/>
      <c r="F11" s="115"/>
      <c r="G11" s="115"/>
      <c r="H11" s="115"/>
      <c r="I11" s="115"/>
      <c r="J11" s="115"/>
    </row>
    <row r="12" spans="1:10" s="37" customFormat="1" ht="12" customHeight="1" thickBot="1" x14ac:dyDescent="0.4">
      <c r="A12" s="36"/>
      <c r="B12" s="36"/>
      <c r="C12" s="36"/>
      <c r="D12" s="36"/>
      <c r="E12" s="36"/>
      <c r="F12" s="36"/>
      <c r="G12" s="36"/>
      <c r="H12" s="36"/>
      <c r="I12" s="36"/>
      <c r="J12" s="36"/>
    </row>
    <row r="13" spans="1:10" s="39" customFormat="1" ht="36" customHeight="1" thickBot="1" x14ac:dyDescent="0.4">
      <c r="A13" s="38" t="s">
        <v>29</v>
      </c>
      <c r="B13" s="116" t="s">
        <v>80</v>
      </c>
      <c r="C13" s="117"/>
      <c r="D13" s="117"/>
      <c r="E13" s="117"/>
      <c r="F13" s="118"/>
      <c r="G13" s="38" t="s">
        <v>82</v>
      </c>
      <c r="H13" s="38" t="s">
        <v>200</v>
      </c>
      <c r="I13" s="38" t="s">
        <v>24</v>
      </c>
      <c r="J13" s="38" t="s">
        <v>25</v>
      </c>
    </row>
    <row r="14" spans="1:10" ht="72" customHeight="1" x14ac:dyDescent="0.35">
      <c r="A14" s="135" t="s">
        <v>0</v>
      </c>
      <c r="B14" s="138" t="s">
        <v>81</v>
      </c>
      <c r="C14" s="139"/>
      <c r="D14" s="40" t="s">
        <v>83</v>
      </c>
      <c r="E14" s="41" t="s">
        <v>84</v>
      </c>
      <c r="F14" s="87"/>
      <c r="G14" s="41" t="s">
        <v>85</v>
      </c>
      <c r="H14" s="42">
        <v>1</v>
      </c>
      <c r="I14" s="59"/>
      <c r="J14" s="43">
        <f t="shared" ref="J14:J20" si="0">SUM(H14*I14)</f>
        <v>0</v>
      </c>
    </row>
    <row r="15" spans="1:10" ht="60" customHeight="1" x14ac:dyDescent="0.35">
      <c r="A15" s="136"/>
      <c r="B15" s="140"/>
      <c r="C15" s="141"/>
      <c r="D15" s="45" t="s">
        <v>86</v>
      </c>
      <c r="E15" s="46" t="s">
        <v>84</v>
      </c>
      <c r="F15" s="88"/>
      <c r="G15" s="46" t="s">
        <v>85</v>
      </c>
      <c r="H15" s="47">
        <v>1</v>
      </c>
      <c r="I15" s="60"/>
      <c r="J15" s="48">
        <f t="shared" si="0"/>
        <v>0</v>
      </c>
    </row>
    <row r="16" spans="1:10" ht="96" customHeight="1" x14ac:dyDescent="0.35">
      <c r="A16" s="136"/>
      <c r="B16" s="140"/>
      <c r="C16" s="141"/>
      <c r="D16" s="45" t="s">
        <v>87</v>
      </c>
      <c r="E16" s="46" t="s">
        <v>84</v>
      </c>
      <c r="F16" s="88"/>
      <c r="G16" s="46" t="s">
        <v>85</v>
      </c>
      <c r="H16" s="47">
        <v>1</v>
      </c>
      <c r="I16" s="60"/>
      <c r="J16" s="48">
        <f t="shared" si="0"/>
        <v>0</v>
      </c>
    </row>
    <row r="17" spans="1:10" ht="168" customHeight="1" x14ac:dyDescent="0.35">
      <c r="A17" s="136"/>
      <c r="B17" s="140"/>
      <c r="C17" s="141"/>
      <c r="D17" s="45" t="s">
        <v>88</v>
      </c>
      <c r="E17" s="46" t="s">
        <v>84</v>
      </c>
      <c r="F17" s="88"/>
      <c r="G17" s="46" t="s">
        <v>85</v>
      </c>
      <c r="H17" s="47">
        <v>1</v>
      </c>
      <c r="I17" s="60"/>
      <c r="J17" s="48">
        <f t="shared" si="0"/>
        <v>0</v>
      </c>
    </row>
    <row r="18" spans="1:10" ht="72" customHeight="1" x14ac:dyDescent="0.35">
      <c r="A18" s="136"/>
      <c r="B18" s="140"/>
      <c r="C18" s="141"/>
      <c r="D18" s="45" t="s">
        <v>89</v>
      </c>
      <c r="E18" s="46" t="s">
        <v>84</v>
      </c>
      <c r="F18" s="88"/>
      <c r="G18" s="46" t="s">
        <v>85</v>
      </c>
      <c r="H18" s="47">
        <v>1</v>
      </c>
      <c r="I18" s="60"/>
      <c r="J18" s="48">
        <f t="shared" si="0"/>
        <v>0</v>
      </c>
    </row>
    <row r="19" spans="1:10" ht="60" customHeight="1" x14ac:dyDescent="0.35">
      <c r="A19" s="136"/>
      <c r="B19" s="140"/>
      <c r="C19" s="141"/>
      <c r="D19" s="45" t="s">
        <v>90</v>
      </c>
      <c r="E19" s="46" t="s">
        <v>84</v>
      </c>
      <c r="F19" s="88"/>
      <c r="G19" s="46" t="s">
        <v>85</v>
      </c>
      <c r="H19" s="47">
        <v>1</v>
      </c>
      <c r="I19" s="60"/>
      <c r="J19" s="48">
        <f t="shared" si="0"/>
        <v>0</v>
      </c>
    </row>
    <row r="20" spans="1:10" ht="36" customHeight="1" x14ac:dyDescent="0.35">
      <c r="A20" s="136"/>
      <c r="B20" s="140"/>
      <c r="C20" s="141"/>
      <c r="D20" s="144" t="s">
        <v>91</v>
      </c>
      <c r="E20" s="144"/>
      <c r="F20" s="144"/>
      <c r="G20" s="46" t="s">
        <v>85</v>
      </c>
      <c r="H20" s="47">
        <v>2</v>
      </c>
      <c r="I20" s="60"/>
      <c r="J20" s="48">
        <f t="shared" si="0"/>
        <v>0</v>
      </c>
    </row>
    <row r="21" spans="1:10" ht="12" customHeight="1" x14ac:dyDescent="0.35">
      <c r="A21" s="136"/>
      <c r="B21" s="140"/>
      <c r="C21" s="141"/>
      <c r="D21" s="144" t="s">
        <v>98</v>
      </c>
      <c r="E21" s="144"/>
      <c r="F21" s="144"/>
      <c r="G21" s="46" t="s">
        <v>85</v>
      </c>
      <c r="H21" s="47">
        <v>2</v>
      </c>
      <c r="I21" s="60"/>
      <c r="J21" s="48">
        <f t="shared" ref="J21:J27" si="1">SUM(H21*I21)</f>
        <v>0</v>
      </c>
    </row>
    <row r="22" spans="1:10" ht="84" customHeight="1" x14ac:dyDescent="0.35">
      <c r="A22" s="136"/>
      <c r="B22" s="140"/>
      <c r="C22" s="141"/>
      <c r="D22" s="45" t="s">
        <v>92</v>
      </c>
      <c r="E22" s="46" t="s">
        <v>84</v>
      </c>
      <c r="F22" s="88"/>
      <c r="G22" s="46" t="s">
        <v>85</v>
      </c>
      <c r="H22" s="47">
        <v>1</v>
      </c>
      <c r="I22" s="60"/>
      <c r="J22" s="48">
        <f t="shared" ref="J22:J23" si="2">SUM(H22*I22)</f>
        <v>0</v>
      </c>
    </row>
    <row r="23" spans="1:10" ht="84" customHeight="1" x14ac:dyDescent="0.35">
      <c r="A23" s="136"/>
      <c r="B23" s="140"/>
      <c r="C23" s="141"/>
      <c r="D23" s="45" t="s">
        <v>93</v>
      </c>
      <c r="E23" s="46" t="s">
        <v>84</v>
      </c>
      <c r="F23" s="88"/>
      <c r="G23" s="46" t="s">
        <v>94</v>
      </c>
      <c r="H23" s="47">
        <v>8</v>
      </c>
      <c r="I23" s="60"/>
      <c r="J23" s="48">
        <f t="shared" si="2"/>
        <v>0</v>
      </c>
    </row>
    <row r="24" spans="1:10" ht="156" customHeight="1" thickBot="1" x14ac:dyDescent="0.4">
      <c r="A24" s="137"/>
      <c r="B24" s="142"/>
      <c r="C24" s="143"/>
      <c r="D24" s="49" t="s">
        <v>95</v>
      </c>
      <c r="E24" s="50" t="s">
        <v>84</v>
      </c>
      <c r="F24" s="90"/>
      <c r="G24" s="50" t="s">
        <v>94</v>
      </c>
      <c r="H24" s="51">
        <v>8</v>
      </c>
      <c r="I24" s="61"/>
      <c r="J24" s="52">
        <f t="shared" si="1"/>
        <v>0</v>
      </c>
    </row>
    <row r="25" spans="1:10" ht="60" customHeight="1" x14ac:dyDescent="0.35">
      <c r="A25" s="135" t="s">
        <v>40</v>
      </c>
      <c r="B25" s="138" t="s">
        <v>96</v>
      </c>
      <c r="C25" s="139"/>
      <c r="D25" s="40" t="s">
        <v>86</v>
      </c>
      <c r="E25" s="41" t="s">
        <v>84</v>
      </c>
      <c r="F25" s="87"/>
      <c r="G25" s="41" t="s">
        <v>85</v>
      </c>
      <c r="H25" s="42">
        <v>1</v>
      </c>
      <c r="I25" s="59"/>
      <c r="J25" s="43">
        <f t="shared" si="1"/>
        <v>0</v>
      </c>
    </row>
    <row r="26" spans="1:10" ht="72" customHeight="1" x14ac:dyDescent="0.35">
      <c r="A26" s="136"/>
      <c r="B26" s="140"/>
      <c r="C26" s="141"/>
      <c r="D26" s="45" t="s">
        <v>89</v>
      </c>
      <c r="E26" s="46" t="s">
        <v>84</v>
      </c>
      <c r="F26" s="88"/>
      <c r="G26" s="46" t="s">
        <v>85</v>
      </c>
      <c r="H26" s="47">
        <v>1</v>
      </c>
      <c r="I26" s="60"/>
      <c r="J26" s="48">
        <f t="shared" si="1"/>
        <v>0</v>
      </c>
    </row>
    <row r="27" spans="1:10" ht="60" customHeight="1" x14ac:dyDescent="0.35">
      <c r="A27" s="136"/>
      <c r="B27" s="140"/>
      <c r="C27" s="141"/>
      <c r="D27" s="45" t="s">
        <v>90</v>
      </c>
      <c r="E27" s="46" t="s">
        <v>84</v>
      </c>
      <c r="F27" s="88"/>
      <c r="G27" s="46" t="s">
        <v>85</v>
      </c>
      <c r="H27" s="47">
        <v>1</v>
      </c>
      <c r="I27" s="60"/>
      <c r="J27" s="48">
        <f t="shared" si="1"/>
        <v>0</v>
      </c>
    </row>
    <row r="28" spans="1:10" ht="12" customHeight="1" x14ac:dyDescent="0.35">
      <c r="A28" s="136"/>
      <c r="B28" s="140"/>
      <c r="C28" s="141"/>
      <c r="D28" s="144" t="s">
        <v>98</v>
      </c>
      <c r="E28" s="144"/>
      <c r="F28" s="144"/>
      <c r="G28" s="46" t="s">
        <v>85</v>
      </c>
      <c r="H28" s="47">
        <v>2</v>
      </c>
      <c r="I28" s="60"/>
      <c r="J28" s="48">
        <f t="shared" ref="J28:J34" si="3">SUM(H28*I28)</f>
        <v>0</v>
      </c>
    </row>
    <row r="29" spans="1:10" ht="84" customHeight="1" x14ac:dyDescent="0.35">
      <c r="A29" s="136"/>
      <c r="B29" s="140"/>
      <c r="C29" s="141"/>
      <c r="D29" s="45" t="s">
        <v>92</v>
      </c>
      <c r="E29" s="46" t="s">
        <v>84</v>
      </c>
      <c r="F29" s="88"/>
      <c r="G29" s="46" t="s">
        <v>85</v>
      </c>
      <c r="H29" s="47">
        <v>1</v>
      </c>
      <c r="I29" s="60"/>
      <c r="J29" s="48">
        <f t="shared" si="3"/>
        <v>0</v>
      </c>
    </row>
    <row r="30" spans="1:10" ht="96" customHeight="1" x14ac:dyDescent="0.35">
      <c r="A30" s="136"/>
      <c r="B30" s="140"/>
      <c r="C30" s="141"/>
      <c r="D30" s="45" t="s">
        <v>97</v>
      </c>
      <c r="E30" s="46" t="s">
        <v>84</v>
      </c>
      <c r="F30" s="88"/>
      <c r="G30" s="46" t="s">
        <v>85</v>
      </c>
      <c r="H30" s="47">
        <v>1</v>
      </c>
      <c r="I30" s="60"/>
      <c r="J30" s="48">
        <f t="shared" ref="J30:J32" si="4">SUM(H30*I30)</f>
        <v>0</v>
      </c>
    </row>
    <row r="31" spans="1:10" ht="84" customHeight="1" x14ac:dyDescent="0.35">
      <c r="A31" s="136"/>
      <c r="B31" s="140"/>
      <c r="C31" s="141"/>
      <c r="D31" s="45" t="s">
        <v>93</v>
      </c>
      <c r="E31" s="46" t="s">
        <v>84</v>
      </c>
      <c r="F31" s="88"/>
      <c r="G31" s="46" t="s">
        <v>94</v>
      </c>
      <c r="H31" s="47">
        <v>6</v>
      </c>
      <c r="I31" s="60"/>
      <c r="J31" s="48">
        <f t="shared" si="4"/>
        <v>0</v>
      </c>
    </row>
    <row r="32" spans="1:10" ht="156" customHeight="1" x14ac:dyDescent="0.35">
      <c r="A32" s="136"/>
      <c r="B32" s="140"/>
      <c r="C32" s="141"/>
      <c r="D32" s="45" t="s">
        <v>95</v>
      </c>
      <c r="E32" s="46" t="s">
        <v>84</v>
      </c>
      <c r="F32" s="88"/>
      <c r="G32" s="46" t="s">
        <v>94</v>
      </c>
      <c r="H32" s="47">
        <v>6</v>
      </c>
      <c r="I32" s="60"/>
      <c r="J32" s="48">
        <f t="shared" si="4"/>
        <v>0</v>
      </c>
    </row>
    <row r="33" spans="1:10" ht="24" customHeight="1" thickBot="1" x14ac:dyDescent="0.4">
      <c r="A33" s="137"/>
      <c r="B33" s="142"/>
      <c r="C33" s="143"/>
      <c r="D33" s="145" t="s">
        <v>99</v>
      </c>
      <c r="E33" s="146"/>
      <c r="F33" s="147"/>
      <c r="G33" s="50" t="s">
        <v>100</v>
      </c>
      <c r="H33" s="51">
        <v>1</v>
      </c>
      <c r="I33" s="61"/>
      <c r="J33" s="52">
        <f t="shared" si="3"/>
        <v>0</v>
      </c>
    </row>
    <row r="34" spans="1:10" ht="96" customHeight="1" x14ac:dyDescent="0.35">
      <c r="A34" s="135" t="s">
        <v>41</v>
      </c>
      <c r="B34" s="138" t="s">
        <v>101</v>
      </c>
      <c r="C34" s="139"/>
      <c r="D34" s="40" t="s">
        <v>97</v>
      </c>
      <c r="E34" s="41" t="s">
        <v>84</v>
      </c>
      <c r="F34" s="87"/>
      <c r="G34" s="41" t="s">
        <v>85</v>
      </c>
      <c r="H34" s="42">
        <v>1</v>
      </c>
      <c r="I34" s="59"/>
      <c r="J34" s="43">
        <f t="shared" si="3"/>
        <v>0</v>
      </c>
    </row>
    <row r="35" spans="1:10" ht="36" customHeight="1" thickBot="1" x14ac:dyDescent="0.4">
      <c r="A35" s="137"/>
      <c r="B35" s="142"/>
      <c r="C35" s="143"/>
      <c r="D35" s="145" t="s">
        <v>102</v>
      </c>
      <c r="E35" s="146"/>
      <c r="F35" s="147"/>
      <c r="G35" s="50" t="s">
        <v>100</v>
      </c>
      <c r="H35" s="51">
        <v>1</v>
      </c>
      <c r="I35" s="61"/>
      <c r="J35" s="52">
        <f t="shared" ref="J35:J45" si="5">SUM(H35*I35)</f>
        <v>0</v>
      </c>
    </row>
    <row r="36" spans="1:10" ht="84" customHeight="1" x14ac:dyDescent="0.35">
      <c r="A36" s="135" t="s">
        <v>74</v>
      </c>
      <c r="B36" s="138" t="s">
        <v>103</v>
      </c>
      <c r="C36" s="139"/>
      <c r="D36" s="40" t="s">
        <v>104</v>
      </c>
      <c r="E36" s="41" t="s">
        <v>84</v>
      </c>
      <c r="F36" s="87"/>
      <c r="G36" s="41" t="s">
        <v>85</v>
      </c>
      <c r="H36" s="42">
        <v>1</v>
      </c>
      <c r="I36" s="59"/>
      <c r="J36" s="43">
        <f t="shared" si="5"/>
        <v>0</v>
      </c>
    </row>
    <row r="37" spans="1:10" ht="60" customHeight="1" thickBot="1" x14ac:dyDescent="0.4">
      <c r="A37" s="136"/>
      <c r="B37" s="140"/>
      <c r="C37" s="141"/>
      <c r="D37" s="45" t="s">
        <v>105</v>
      </c>
      <c r="E37" s="46" t="s">
        <v>84</v>
      </c>
      <c r="F37" s="88"/>
      <c r="G37" s="46" t="s">
        <v>85</v>
      </c>
      <c r="H37" s="47">
        <v>1</v>
      </c>
      <c r="I37" s="60"/>
      <c r="J37" s="48">
        <f t="shared" si="5"/>
        <v>0</v>
      </c>
    </row>
    <row r="38" spans="1:10" ht="72" customHeight="1" x14ac:dyDescent="0.35">
      <c r="A38" s="135" t="s">
        <v>106</v>
      </c>
      <c r="B38" s="138" t="s">
        <v>107</v>
      </c>
      <c r="C38" s="139"/>
      <c r="D38" s="40" t="s">
        <v>89</v>
      </c>
      <c r="E38" s="41" t="s">
        <v>84</v>
      </c>
      <c r="F38" s="87"/>
      <c r="G38" s="41" t="s">
        <v>85</v>
      </c>
      <c r="H38" s="42">
        <v>8</v>
      </c>
      <c r="I38" s="59"/>
      <c r="J38" s="43">
        <f t="shared" si="5"/>
        <v>0</v>
      </c>
    </row>
    <row r="39" spans="1:10" ht="60" customHeight="1" x14ac:dyDescent="0.35">
      <c r="A39" s="136"/>
      <c r="B39" s="140"/>
      <c r="C39" s="141"/>
      <c r="D39" s="45" t="s">
        <v>90</v>
      </c>
      <c r="E39" s="46" t="s">
        <v>84</v>
      </c>
      <c r="F39" s="88"/>
      <c r="G39" s="46" t="s">
        <v>85</v>
      </c>
      <c r="H39" s="47">
        <v>4</v>
      </c>
      <c r="I39" s="60"/>
      <c r="J39" s="48">
        <f t="shared" si="5"/>
        <v>0</v>
      </c>
    </row>
    <row r="40" spans="1:10" ht="60" customHeight="1" x14ac:dyDescent="0.35">
      <c r="A40" s="136"/>
      <c r="B40" s="140"/>
      <c r="C40" s="141"/>
      <c r="D40" s="144" t="s">
        <v>108</v>
      </c>
      <c r="E40" s="144"/>
      <c r="F40" s="144"/>
      <c r="G40" s="46" t="s">
        <v>85</v>
      </c>
      <c r="H40" s="47">
        <v>2</v>
      </c>
      <c r="I40" s="60"/>
      <c r="J40" s="48">
        <f t="shared" ref="J40" si="6">SUM(H40*I40)</f>
        <v>0</v>
      </c>
    </row>
    <row r="41" spans="1:10" ht="60" customHeight="1" x14ac:dyDescent="0.35">
      <c r="A41" s="136"/>
      <c r="B41" s="140"/>
      <c r="C41" s="141"/>
      <c r="D41" s="144" t="s">
        <v>108</v>
      </c>
      <c r="E41" s="144"/>
      <c r="F41" s="144"/>
      <c r="G41" s="46" t="s">
        <v>85</v>
      </c>
      <c r="H41" s="47">
        <v>2</v>
      </c>
      <c r="I41" s="60"/>
      <c r="J41" s="48">
        <f t="shared" si="5"/>
        <v>0</v>
      </c>
    </row>
    <row r="42" spans="1:10" ht="84" customHeight="1" x14ac:dyDescent="0.35">
      <c r="A42" s="136"/>
      <c r="B42" s="140"/>
      <c r="C42" s="141"/>
      <c r="D42" s="45" t="s">
        <v>93</v>
      </c>
      <c r="E42" s="46" t="s">
        <v>84</v>
      </c>
      <c r="F42" s="88"/>
      <c r="G42" s="46" t="s">
        <v>94</v>
      </c>
      <c r="H42" s="47">
        <v>8</v>
      </c>
      <c r="I42" s="60"/>
      <c r="J42" s="48">
        <f t="shared" si="5"/>
        <v>0</v>
      </c>
    </row>
    <row r="43" spans="1:10" ht="156" customHeight="1" x14ac:dyDescent="0.35">
      <c r="A43" s="136"/>
      <c r="B43" s="140"/>
      <c r="C43" s="141"/>
      <c r="D43" s="45" t="s">
        <v>95</v>
      </c>
      <c r="E43" s="46" t="s">
        <v>84</v>
      </c>
      <c r="F43" s="88"/>
      <c r="G43" s="46" t="s">
        <v>94</v>
      </c>
      <c r="H43" s="47">
        <v>8</v>
      </c>
      <c r="I43" s="60"/>
      <c r="J43" s="48">
        <f t="shared" si="5"/>
        <v>0</v>
      </c>
    </row>
    <row r="44" spans="1:10" ht="12" customHeight="1" x14ac:dyDescent="0.35">
      <c r="A44" s="136"/>
      <c r="B44" s="140"/>
      <c r="C44" s="141"/>
      <c r="D44" s="154" t="s">
        <v>109</v>
      </c>
      <c r="E44" s="155"/>
      <c r="F44" s="156"/>
      <c r="G44" s="46" t="s">
        <v>100</v>
      </c>
      <c r="H44" s="47">
        <v>1</v>
      </c>
      <c r="I44" s="60"/>
      <c r="J44" s="48">
        <f t="shared" ref="J44" si="7">SUM(H44*I44)</f>
        <v>0</v>
      </c>
    </row>
    <row r="45" spans="1:10" ht="60" customHeight="1" thickBot="1" x14ac:dyDescent="0.4">
      <c r="A45" s="137"/>
      <c r="B45" s="142"/>
      <c r="C45" s="143"/>
      <c r="D45" s="151" t="s">
        <v>110</v>
      </c>
      <c r="E45" s="152"/>
      <c r="F45" s="153"/>
      <c r="G45" s="53" t="s">
        <v>100</v>
      </c>
      <c r="H45" s="54">
        <v>1</v>
      </c>
      <c r="I45" s="62"/>
      <c r="J45" s="55">
        <f t="shared" si="5"/>
        <v>0</v>
      </c>
    </row>
    <row r="46" spans="1:10" ht="12" customHeight="1" x14ac:dyDescent="0.35">
      <c r="A46" s="124" t="s">
        <v>53</v>
      </c>
      <c r="B46" s="125"/>
      <c r="C46" s="125"/>
      <c r="D46" s="125"/>
      <c r="E46" s="125"/>
      <c r="F46" s="125"/>
      <c r="G46" s="125"/>
      <c r="H46" s="125"/>
      <c r="I46" s="126"/>
      <c r="J46" s="56">
        <f>SUM(J14:J45)</f>
        <v>0</v>
      </c>
    </row>
    <row r="47" spans="1:10" ht="12" customHeight="1" x14ac:dyDescent="0.35">
      <c r="A47" s="157" t="s">
        <v>39</v>
      </c>
      <c r="B47" s="158"/>
      <c r="C47" s="158"/>
      <c r="D47" s="158"/>
      <c r="E47" s="158"/>
      <c r="F47" s="158"/>
      <c r="G47" s="158"/>
      <c r="H47" s="158"/>
      <c r="I47" s="159"/>
      <c r="J47" s="63"/>
    </row>
    <row r="48" spans="1:10" ht="12" customHeight="1" thickBot="1" x14ac:dyDescent="0.4">
      <c r="A48" s="121" t="s">
        <v>54</v>
      </c>
      <c r="B48" s="122"/>
      <c r="C48" s="122"/>
      <c r="D48" s="122"/>
      <c r="E48" s="122"/>
      <c r="F48" s="122"/>
      <c r="G48" s="122"/>
      <c r="H48" s="122"/>
      <c r="I48" s="123"/>
      <c r="J48" s="57">
        <f>SUM(J46:J47)</f>
        <v>0</v>
      </c>
    </row>
    <row r="49" spans="1:10" ht="12" customHeight="1" x14ac:dyDescent="0.35">
      <c r="A49" s="129" t="s">
        <v>112</v>
      </c>
      <c r="B49" s="130"/>
      <c r="C49" s="130"/>
      <c r="D49" s="113" t="s">
        <v>201</v>
      </c>
      <c r="E49" s="113"/>
      <c r="F49" s="113"/>
      <c r="G49" s="113"/>
      <c r="H49" s="113"/>
      <c r="I49" s="113"/>
      <c r="J49" s="114"/>
    </row>
    <row r="50" spans="1:10" ht="12" customHeight="1" x14ac:dyDescent="0.35">
      <c r="A50" s="131" t="s">
        <v>111</v>
      </c>
      <c r="B50" s="132"/>
      <c r="C50" s="132"/>
      <c r="D50" s="133" t="s">
        <v>202</v>
      </c>
      <c r="E50" s="133"/>
      <c r="F50" s="133"/>
      <c r="G50" s="133"/>
      <c r="H50" s="133"/>
      <c r="I50" s="133"/>
      <c r="J50" s="134"/>
    </row>
    <row r="51" spans="1:10" ht="12" customHeight="1" x14ac:dyDescent="0.35">
      <c r="A51" s="131" t="s">
        <v>115</v>
      </c>
      <c r="B51" s="132"/>
      <c r="C51" s="132"/>
      <c r="D51" s="133" t="s">
        <v>116</v>
      </c>
      <c r="E51" s="133"/>
      <c r="F51" s="133"/>
      <c r="G51" s="133"/>
      <c r="H51" s="133"/>
      <c r="I51" s="133"/>
      <c r="J51" s="134"/>
    </row>
    <row r="52" spans="1:10" ht="12" customHeight="1" x14ac:dyDescent="0.35">
      <c r="A52" s="131" t="s">
        <v>117</v>
      </c>
      <c r="B52" s="132"/>
      <c r="C52" s="132"/>
      <c r="D52" s="133" t="s">
        <v>118</v>
      </c>
      <c r="E52" s="133"/>
      <c r="F52" s="133"/>
      <c r="G52" s="133"/>
      <c r="H52" s="133"/>
      <c r="I52" s="133"/>
      <c r="J52" s="134"/>
    </row>
    <row r="53" spans="1:10" ht="12" customHeight="1" x14ac:dyDescent="0.35">
      <c r="A53" s="131" t="s">
        <v>113</v>
      </c>
      <c r="B53" s="132"/>
      <c r="C53" s="132"/>
      <c r="D53" s="133" t="s">
        <v>114</v>
      </c>
      <c r="E53" s="133"/>
      <c r="F53" s="133"/>
      <c r="G53" s="133"/>
      <c r="H53" s="133"/>
      <c r="I53" s="133"/>
      <c r="J53" s="134"/>
    </row>
    <row r="54" spans="1:10" ht="12" customHeight="1" thickBot="1" x14ac:dyDescent="0.4">
      <c r="A54" s="148" t="s">
        <v>120</v>
      </c>
      <c r="B54" s="149"/>
      <c r="C54" s="150"/>
      <c r="D54" s="127" t="s">
        <v>119</v>
      </c>
      <c r="E54" s="127"/>
      <c r="F54" s="127"/>
      <c r="G54" s="127"/>
      <c r="H54" s="127"/>
      <c r="I54" s="127"/>
      <c r="J54" s="128"/>
    </row>
    <row r="55" spans="1:10" s="37" customFormat="1" ht="12" customHeight="1" x14ac:dyDescent="0.35">
      <c r="A55" s="36"/>
      <c r="B55" s="36"/>
      <c r="C55" s="36"/>
      <c r="D55" s="36"/>
      <c r="E55" s="36"/>
      <c r="F55" s="36"/>
      <c r="G55" s="36"/>
      <c r="H55" s="36"/>
      <c r="I55" s="36"/>
      <c r="J55" s="36"/>
    </row>
    <row r="56" spans="1:10" s="58" customFormat="1" ht="12" customHeight="1" x14ac:dyDescent="0.35">
      <c r="A56" s="119" t="s">
        <v>47</v>
      </c>
      <c r="B56" s="119"/>
      <c r="C56" s="119"/>
      <c r="H56" s="120" t="s">
        <v>48</v>
      </c>
      <c r="I56" s="120"/>
      <c r="J56" s="120"/>
    </row>
    <row r="57" spans="1:10" s="58" customFormat="1" ht="12" customHeight="1" x14ac:dyDescent="0.35">
      <c r="A57" s="111"/>
      <c r="B57" s="111"/>
      <c r="C57" s="111"/>
      <c r="I57" s="112"/>
      <c r="J57" s="112"/>
    </row>
  </sheetData>
  <sheetProtection algorithmName="SHA-512" hashValue="UndwWXpJM70oiL7mhOAwxOBZE0fbWtJrJZAdP9P0//xd6hLlTmYJvC5uP6vY0VpErs9/IfjaDF2hsUdqvfl8Yw==" saltValue="jw0G9tYK+rVKzz9Qz5qBQg==" spinCount="100000" sheet="1" objects="1" scenarios="1"/>
  <protectedRanges>
    <protectedRange sqref="I54 I46:I49 I51:I53" name="Raspon4_3"/>
    <protectedRange sqref="I14:I45" name="Raspon4_2_1"/>
    <protectedRange sqref="I50" name="Raspon4_3_7"/>
  </protectedRanges>
  <mergeCells count="43">
    <mergeCell ref="A54:C54"/>
    <mergeCell ref="A38:A45"/>
    <mergeCell ref="B38:C45"/>
    <mergeCell ref="D41:F41"/>
    <mergeCell ref="D45:F45"/>
    <mergeCell ref="D40:F40"/>
    <mergeCell ref="D44:F44"/>
    <mergeCell ref="A47:I47"/>
    <mergeCell ref="A51:C51"/>
    <mergeCell ref="D51:J51"/>
    <mergeCell ref="A52:C52"/>
    <mergeCell ref="D52:J52"/>
    <mergeCell ref="A53:C53"/>
    <mergeCell ref="D53:J53"/>
    <mergeCell ref="A34:A35"/>
    <mergeCell ref="B34:C35"/>
    <mergeCell ref="D35:F35"/>
    <mergeCell ref="A36:A37"/>
    <mergeCell ref="B36:C37"/>
    <mergeCell ref="A25:A33"/>
    <mergeCell ref="B25:C33"/>
    <mergeCell ref="D28:F28"/>
    <mergeCell ref="D33:F33"/>
    <mergeCell ref="A14:A24"/>
    <mergeCell ref="B14:C24"/>
    <mergeCell ref="D21:F21"/>
    <mergeCell ref="D20:F20"/>
    <mergeCell ref="A57:C57"/>
    <mergeCell ref="I57:J57"/>
    <mergeCell ref="D49:J49"/>
    <mergeCell ref="A7:C7"/>
    <mergeCell ref="A9:J9"/>
    <mergeCell ref="A10:J10"/>
    <mergeCell ref="A11:J11"/>
    <mergeCell ref="B13:F13"/>
    <mergeCell ref="A56:C56"/>
    <mergeCell ref="H56:J56"/>
    <mergeCell ref="A48:I48"/>
    <mergeCell ref="A46:I46"/>
    <mergeCell ref="D54:J54"/>
    <mergeCell ref="A49:C49"/>
    <mergeCell ref="A50:C50"/>
    <mergeCell ref="D50:J50"/>
  </mergeCells>
  <pageMargins left="0.70866141732283472" right="0.70866141732283472" top="0.74803149606299213" bottom="0.74803149606299213" header="0.31496062992125984" footer="0.31496062992125984"/>
  <pageSetup paperSize="9" scale="70" orientation="portrait"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1D6497-9761-4820-B605-8F805A13FE4F}">
  <dimension ref="A2:B57"/>
  <sheetViews>
    <sheetView zoomScaleNormal="100" workbookViewId="0">
      <selection activeCell="B16" sqref="B16"/>
    </sheetView>
  </sheetViews>
  <sheetFormatPr defaultColWidth="8.7265625" defaultRowHeight="12" x14ac:dyDescent="0.3"/>
  <cols>
    <col min="1" max="1" width="45.7265625" style="17" customWidth="1"/>
    <col min="2" max="2" width="42.7265625" style="17" customWidth="1"/>
    <col min="3" max="16384" width="8.7265625" style="17"/>
  </cols>
  <sheetData>
    <row r="2" spans="1:2" ht="12" customHeight="1" x14ac:dyDescent="0.3"/>
    <row r="3" spans="1:2" ht="12" customHeight="1" x14ac:dyDescent="0.3"/>
    <row r="4" spans="1:2" ht="12" customHeight="1" x14ac:dyDescent="0.3"/>
    <row r="5" spans="1:2" ht="12" customHeight="1" x14ac:dyDescent="0.3"/>
    <row r="6" spans="1:2" ht="12" customHeight="1" x14ac:dyDescent="0.3"/>
    <row r="7" spans="1:2" ht="12" customHeight="1" x14ac:dyDescent="0.3">
      <c r="A7" s="15" t="s">
        <v>203</v>
      </c>
      <c r="B7" s="16"/>
    </row>
    <row r="8" spans="1:2" ht="12" customHeight="1" x14ac:dyDescent="0.3">
      <c r="A8" s="15"/>
      <c r="B8" s="16"/>
    </row>
    <row r="9" spans="1:2" s="18" customFormat="1" ht="18" customHeight="1" x14ac:dyDescent="0.4">
      <c r="A9" s="108" t="s">
        <v>44</v>
      </c>
      <c r="B9" s="108"/>
    </row>
    <row r="10" spans="1:2" ht="12" customHeight="1" thickBot="1" x14ac:dyDescent="0.35">
      <c r="A10" s="19"/>
      <c r="B10" s="19"/>
    </row>
    <row r="11" spans="1:2" ht="12" customHeight="1" thickBot="1" x14ac:dyDescent="0.35">
      <c r="A11" s="109" t="s">
        <v>33</v>
      </c>
      <c r="B11" s="110"/>
    </row>
    <row r="12" spans="1:2" ht="12" customHeight="1" x14ac:dyDescent="0.3">
      <c r="A12" s="20" t="s">
        <v>1</v>
      </c>
      <c r="B12" s="21" t="s">
        <v>34</v>
      </c>
    </row>
    <row r="13" spans="1:2" ht="12" customHeight="1" x14ac:dyDescent="0.3">
      <c r="A13" s="22" t="s">
        <v>2</v>
      </c>
      <c r="B13" s="23" t="s">
        <v>35</v>
      </c>
    </row>
    <row r="14" spans="1:2" ht="12" customHeight="1" thickBot="1" x14ac:dyDescent="0.35">
      <c r="A14" s="24" t="s">
        <v>6</v>
      </c>
      <c r="B14" s="2">
        <v>59624928052</v>
      </c>
    </row>
    <row r="15" spans="1:2" ht="12" customHeight="1" thickBot="1" x14ac:dyDescent="0.35">
      <c r="A15" s="109" t="s">
        <v>4</v>
      </c>
      <c r="B15" s="110"/>
    </row>
    <row r="16" spans="1:2" ht="12" customHeight="1" x14ac:dyDescent="0.3">
      <c r="A16" s="20" t="s">
        <v>1</v>
      </c>
      <c r="B16" s="29"/>
    </row>
    <row r="17" spans="1:2" ht="12" customHeight="1" x14ac:dyDescent="0.3">
      <c r="A17" s="25" t="s">
        <v>2</v>
      </c>
      <c r="B17" s="30"/>
    </row>
    <row r="18" spans="1:2" ht="12" customHeight="1" x14ac:dyDescent="0.3">
      <c r="A18" s="25" t="s">
        <v>5</v>
      </c>
      <c r="B18" s="30"/>
    </row>
    <row r="19" spans="1:2" ht="12" customHeight="1" x14ac:dyDescent="0.3">
      <c r="A19" s="25" t="s">
        <v>6</v>
      </c>
      <c r="B19" s="30"/>
    </row>
    <row r="20" spans="1:2" ht="12" customHeight="1" x14ac:dyDescent="0.3">
      <c r="A20" s="25" t="s">
        <v>36</v>
      </c>
      <c r="B20" s="30"/>
    </row>
    <row r="21" spans="1:2" ht="12" customHeight="1" x14ac:dyDescent="0.3">
      <c r="A21" s="25" t="s">
        <v>7</v>
      </c>
      <c r="B21" s="30"/>
    </row>
    <row r="22" spans="1:2" ht="12" customHeight="1" x14ac:dyDescent="0.3">
      <c r="A22" s="25" t="s">
        <v>8</v>
      </c>
      <c r="B22" s="31"/>
    </row>
    <row r="23" spans="1:2" ht="12" customHeight="1" x14ac:dyDescent="0.3">
      <c r="A23" s="25" t="s">
        <v>3</v>
      </c>
      <c r="B23" s="30"/>
    </row>
    <row r="24" spans="1:2" ht="12" customHeight="1" x14ac:dyDescent="0.3">
      <c r="A24" s="25" t="s">
        <v>37</v>
      </c>
      <c r="B24" s="30"/>
    </row>
    <row r="25" spans="1:2" ht="12" customHeight="1" x14ac:dyDescent="0.3">
      <c r="A25" s="25" t="s">
        <v>9</v>
      </c>
      <c r="B25" s="30"/>
    </row>
    <row r="26" spans="1:2" ht="24" customHeight="1" thickBot="1" x14ac:dyDescent="0.35">
      <c r="A26" s="22" t="s">
        <v>51</v>
      </c>
      <c r="B26" s="32"/>
    </row>
    <row r="27" spans="1:2" ht="12" customHeight="1" thickBot="1" x14ac:dyDescent="0.35">
      <c r="A27" s="109" t="s">
        <v>10</v>
      </c>
      <c r="B27" s="110"/>
    </row>
    <row r="28" spans="1:2" ht="12" customHeight="1" x14ac:dyDescent="0.3">
      <c r="A28" s="20" t="s">
        <v>1</v>
      </c>
      <c r="B28" s="29"/>
    </row>
    <row r="29" spans="1:2" ht="12" customHeight="1" x14ac:dyDescent="0.3">
      <c r="A29" s="25" t="s">
        <v>2</v>
      </c>
      <c r="B29" s="30"/>
    </row>
    <row r="30" spans="1:2" ht="12" customHeight="1" x14ac:dyDescent="0.3">
      <c r="A30" s="25" t="s">
        <v>6</v>
      </c>
      <c r="B30" s="30"/>
    </row>
    <row r="31" spans="1:2" ht="12" customHeight="1" x14ac:dyDescent="0.3">
      <c r="A31" s="25" t="s">
        <v>36</v>
      </c>
      <c r="B31" s="30"/>
    </row>
    <row r="32" spans="1:2" ht="12" customHeight="1" x14ac:dyDescent="0.3">
      <c r="A32" s="25" t="s">
        <v>11</v>
      </c>
      <c r="B32" s="30"/>
    </row>
    <row r="33" spans="1:2" ht="12" customHeight="1" x14ac:dyDescent="0.3">
      <c r="A33" s="25" t="s">
        <v>12</v>
      </c>
      <c r="B33" s="30"/>
    </row>
    <row r="34" spans="1:2" ht="12" customHeight="1" x14ac:dyDescent="0.3">
      <c r="A34" s="25" t="s">
        <v>13</v>
      </c>
      <c r="B34" s="30"/>
    </row>
    <row r="35" spans="1:2" ht="12" customHeight="1" thickBot="1" x14ac:dyDescent="0.35">
      <c r="A35" s="25" t="s">
        <v>30</v>
      </c>
      <c r="B35" s="30"/>
    </row>
    <row r="36" spans="1:2" ht="12" customHeight="1" thickBot="1" x14ac:dyDescent="0.35">
      <c r="A36" s="109" t="s">
        <v>14</v>
      </c>
      <c r="B36" s="110"/>
    </row>
    <row r="37" spans="1:2" ht="12" customHeight="1" x14ac:dyDescent="0.3">
      <c r="A37" s="106" t="s">
        <v>11</v>
      </c>
      <c r="B37" s="21" t="s">
        <v>76</v>
      </c>
    </row>
    <row r="38" spans="1:2" ht="12" customHeight="1" x14ac:dyDescent="0.3">
      <c r="A38" s="107"/>
      <c r="B38" s="21" t="s">
        <v>78</v>
      </c>
    </row>
    <row r="39" spans="1:2" ht="12" customHeight="1" x14ac:dyDescent="0.3">
      <c r="A39" s="20" t="s">
        <v>38</v>
      </c>
      <c r="B39" s="21" t="s">
        <v>196</v>
      </c>
    </row>
    <row r="40" spans="1:2" ht="12" customHeight="1" x14ac:dyDescent="0.3">
      <c r="A40" s="25" t="s">
        <v>15</v>
      </c>
      <c r="B40" s="33"/>
    </row>
    <row r="41" spans="1:2" ht="12" customHeight="1" x14ac:dyDescent="0.3">
      <c r="A41" s="25" t="s">
        <v>16</v>
      </c>
      <c r="B41" s="30"/>
    </row>
    <row r="42" spans="1:2" ht="12" customHeight="1" x14ac:dyDescent="0.3">
      <c r="A42" s="25" t="s">
        <v>17</v>
      </c>
      <c r="B42" s="33"/>
    </row>
    <row r="43" spans="1:2" ht="12" customHeight="1" x14ac:dyDescent="0.3">
      <c r="A43" s="25" t="s">
        <v>18</v>
      </c>
      <c r="B43" s="30"/>
    </row>
    <row r="44" spans="1:2" ht="12" customHeight="1" x14ac:dyDescent="0.3">
      <c r="A44" s="25" t="s">
        <v>19</v>
      </c>
      <c r="B44" s="1">
        <f>SUM(B40+B42)</f>
        <v>0</v>
      </c>
    </row>
    <row r="45" spans="1:2" ht="12" customHeight="1" x14ac:dyDescent="0.3">
      <c r="A45" s="25" t="s">
        <v>20</v>
      </c>
      <c r="B45" s="30"/>
    </row>
    <row r="46" spans="1:2" ht="12" customHeight="1" x14ac:dyDescent="0.3">
      <c r="A46" s="25" t="s">
        <v>21</v>
      </c>
      <c r="B46" s="26" t="s">
        <v>31</v>
      </c>
    </row>
    <row r="47" spans="1:2" ht="12" customHeight="1" thickBot="1" x14ac:dyDescent="0.35">
      <c r="A47" s="24" t="s">
        <v>22</v>
      </c>
      <c r="B47" s="2" t="s">
        <v>197</v>
      </c>
    </row>
    <row r="48" spans="1:2" ht="12" customHeight="1" x14ac:dyDescent="0.3">
      <c r="A48" s="16"/>
      <c r="B48" s="16"/>
    </row>
    <row r="49" spans="1:2" ht="12" customHeight="1" x14ac:dyDescent="0.3">
      <c r="A49" s="27" t="s">
        <v>47</v>
      </c>
      <c r="B49" s="28" t="s">
        <v>48</v>
      </c>
    </row>
    <row r="50" spans="1:2" ht="12" customHeight="1" x14ac:dyDescent="0.3">
      <c r="A50" s="34"/>
      <c r="B50" s="35"/>
    </row>
    <row r="51" spans="1:2" ht="12" customHeight="1" x14ac:dyDescent="0.3"/>
    <row r="52" spans="1:2" ht="12" customHeight="1" x14ac:dyDescent="0.3"/>
    <row r="53" spans="1:2" ht="12" customHeight="1" x14ac:dyDescent="0.3"/>
    <row r="54" spans="1:2" ht="12" customHeight="1" x14ac:dyDescent="0.3"/>
    <row r="55" spans="1:2" ht="12" customHeight="1" x14ac:dyDescent="0.3"/>
    <row r="56" spans="1:2" ht="12" customHeight="1" x14ac:dyDescent="0.3"/>
    <row r="57" spans="1:2" ht="12" customHeight="1" x14ac:dyDescent="0.3"/>
  </sheetData>
  <sheetProtection algorithmName="SHA-512" hashValue="vJl3hRaVia9yNDQyYF1ZvDlA+e+tiumuw4AgyHkOsBQYsOLkLA/zn6IGtNOBY7rTVmTYV6jjmgtkPEYpP6DCbA==" saltValue="oCg+GhpwzzrsrzOiXVBr4Q==" spinCount="100000" sheet="1" objects="1" scenarios="1"/>
  <protectedRanges>
    <protectedRange sqref="B40:B43" name="Raspon5_1"/>
    <protectedRange sqref="B16:B26" name="Raspon1_1"/>
    <protectedRange sqref="B28:B35" name="Raspon2_1"/>
    <protectedRange sqref="B45" name="Raspon3_1"/>
    <protectedRange sqref="B45" name="Raspon4_1"/>
    <protectedRange sqref="B45" name="Raspon6_1"/>
  </protectedRanges>
  <mergeCells count="6">
    <mergeCell ref="A37:A38"/>
    <mergeCell ref="A9:B9"/>
    <mergeCell ref="A11:B11"/>
    <mergeCell ref="A15:B15"/>
    <mergeCell ref="A27:B27"/>
    <mergeCell ref="A36:B36"/>
  </mergeCells>
  <pageMargins left="0.70866141732283472" right="0.70866141732283472" top="0.74803149606299213" bottom="0.74803149606299213" header="0.31496062992125984" footer="0.31496062992125984"/>
  <pageSetup paperSize="9" scale="95" orientation="portrait"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8E239B-6E20-4204-97FA-129B56B5D318}">
  <dimension ref="A7:J70"/>
  <sheetViews>
    <sheetView zoomScaleNormal="100" workbookViewId="0">
      <selection activeCell="F14" sqref="F14"/>
    </sheetView>
  </sheetViews>
  <sheetFormatPr defaultColWidth="9.1796875" defaultRowHeight="12" customHeight="1" x14ac:dyDescent="0.35"/>
  <cols>
    <col min="1" max="1" width="5.6328125" style="44" customWidth="1"/>
    <col min="2" max="3" width="10.6328125" style="44" customWidth="1"/>
    <col min="4" max="4" width="25.6328125" style="44" customWidth="1"/>
    <col min="5" max="6" width="13.1796875" style="44" customWidth="1"/>
    <col min="7" max="8" width="8.1796875" style="44" customWidth="1"/>
    <col min="9" max="10" width="13.1796875" style="44" customWidth="1"/>
    <col min="11" max="16384" width="9.1796875" style="44"/>
  </cols>
  <sheetData>
    <row r="7" spans="1:10" s="37" customFormat="1" ht="12" customHeight="1" x14ac:dyDescent="0.35">
      <c r="A7" s="98" t="s">
        <v>204</v>
      </c>
      <c r="B7" s="98"/>
      <c r="C7" s="98"/>
      <c r="D7" s="36"/>
      <c r="E7" s="36"/>
      <c r="F7" s="36"/>
      <c r="G7" s="36"/>
      <c r="H7" s="36"/>
      <c r="I7" s="36"/>
      <c r="J7" s="36"/>
    </row>
    <row r="8" spans="1:10" s="37" customFormat="1" ht="12" customHeight="1" x14ac:dyDescent="0.35">
      <c r="A8" s="5"/>
      <c r="B8" s="5"/>
      <c r="C8" s="5"/>
      <c r="D8" s="36"/>
      <c r="E8" s="36"/>
      <c r="F8" s="36"/>
      <c r="G8" s="36"/>
      <c r="H8" s="36"/>
      <c r="I8" s="36"/>
      <c r="J8" s="36"/>
    </row>
    <row r="9" spans="1:10" s="37" customFormat="1" ht="18" customHeight="1" x14ac:dyDescent="0.35">
      <c r="A9" s="100" t="s">
        <v>23</v>
      </c>
      <c r="B9" s="100"/>
      <c r="C9" s="100"/>
      <c r="D9" s="100"/>
      <c r="E9" s="100"/>
      <c r="F9" s="100"/>
      <c r="G9" s="100"/>
      <c r="H9" s="100"/>
      <c r="I9" s="100"/>
      <c r="J9" s="100"/>
    </row>
    <row r="10" spans="1:10" s="37" customFormat="1" ht="12" customHeight="1" x14ac:dyDescent="0.35">
      <c r="A10" s="115" t="s">
        <v>199</v>
      </c>
      <c r="B10" s="115"/>
      <c r="C10" s="115"/>
      <c r="D10" s="115"/>
      <c r="E10" s="115"/>
      <c r="F10" s="115"/>
      <c r="G10" s="115"/>
      <c r="H10" s="115"/>
      <c r="I10" s="115"/>
      <c r="J10" s="115"/>
    </row>
    <row r="11" spans="1:10" s="37" customFormat="1" ht="12" customHeight="1" x14ac:dyDescent="0.35">
      <c r="A11" s="115" t="s">
        <v>121</v>
      </c>
      <c r="B11" s="115"/>
      <c r="C11" s="115"/>
      <c r="D11" s="115"/>
      <c r="E11" s="115"/>
      <c r="F11" s="115"/>
      <c r="G11" s="115"/>
      <c r="H11" s="115"/>
      <c r="I11" s="115"/>
      <c r="J11" s="115"/>
    </row>
    <row r="12" spans="1:10" s="37" customFormat="1" ht="12" customHeight="1" thickBot="1" x14ac:dyDescent="0.4">
      <c r="A12" s="36"/>
      <c r="B12" s="36"/>
      <c r="C12" s="36"/>
      <c r="D12" s="36"/>
      <c r="E12" s="36"/>
      <c r="F12" s="36"/>
      <c r="G12" s="36"/>
      <c r="H12" s="36"/>
      <c r="I12" s="36"/>
      <c r="J12" s="36"/>
    </row>
    <row r="13" spans="1:10" s="39" customFormat="1" ht="36" customHeight="1" thickBot="1" x14ac:dyDescent="0.4">
      <c r="A13" s="38" t="s">
        <v>29</v>
      </c>
      <c r="B13" s="116" t="s">
        <v>80</v>
      </c>
      <c r="C13" s="117"/>
      <c r="D13" s="117"/>
      <c r="E13" s="117"/>
      <c r="F13" s="118"/>
      <c r="G13" s="38" t="s">
        <v>82</v>
      </c>
      <c r="H13" s="38" t="s">
        <v>200</v>
      </c>
      <c r="I13" s="38" t="s">
        <v>24</v>
      </c>
      <c r="J13" s="38" t="s">
        <v>25</v>
      </c>
    </row>
    <row r="14" spans="1:10" ht="36" customHeight="1" x14ac:dyDescent="0.35">
      <c r="A14" s="135" t="s">
        <v>0</v>
      </c>
      <c r="B14" s="138" t="s">
        <v>135</v>
      </c>
      <c r="C14" s="139"/>
      <c r="D14" s="40" t="s">
        <v>122</v>
      </c>
      <c r="E14" s="41" t="s">
        <v>84</v>
      </c>
      <c r="F14" s="87"/>
      <c r="G14" s="41" t="s">
        <v>85</v>
      </c>
      <c r="H14" s="42">
        <v>9</v>
      </c>
      <c r="I14" s="59"/>
      <c r="J14" s="43">
        <f t="shared" ref="J14:J51" si="0">SUM(H14*I14)</f>
        <v>0</v>
      </c>
    </row>
    <row r="15" spans="1:10" ht="120" customHeight="1" x14ac:dyDescent="0.35">
      <c r="A15" s="136"/>
      <c r="B15" s="140"/>
      <c r="C15" s="141"/>
      <c r="D15" s="45" t="s">
        <v>123</v>
      </c>
      <c r="E15" s="46" t="s">
        <v>84</v>
      </c>
      <c r="F15" s="88"/>
      <c r="G15" s="46" t="s">
        <v>85</v>
      </c>
      <c r="H15" s="47">
        <v>1</v>
      </c>
      <c r="I15" s="60"/>
      <c r="J15" s="48">
        <f t="shared" si="0"/>
        <v>0</v>
      </c>
    </row>
    <row r="16" spans="1:10" ht="96" customHeight="1" x14ac:dyDescent="0.35">
      <c r="A16" s="136"/>
      <c r="B16" s="140"/>
      <c r="C16" s="141"/>
      <c r="D16" s="45" t="s">
        <v>124</v>
      </c>
      <c r="E16" s="46" t="s">
        <v>84</v>
      </c>
      <c r="F16" s="88"/>
      <c r="G16" s="46" t="s">
        <v>85</v>
      </c>
      <c r="H16" s="47">
        <v>1</v>
      </c>
      <c r="I16" s="60"/>
      <c r="J16" s="48">
        <f t="shared" si="0"/>
        <v>0</v>
      </c>
    </row>
    <row r="17" spans="1:10" ht="12" customHeight="1" x14ac:dyDescent="0.35">
      <c r="A17" s="136"/>
      <c r="B17" s="140"/>
      <c r="C17" s="141"/>
      <c r="D17" s="154" t="s">
        <v>125</v>
      </c>
      <c r="E17" s="155"/>
      <c r="F17" s="156"/>
      <c r="G17" s="46" t="s">
        <v>85</v>
      </c>
      <c r="H17" s="47">
        <v>2</v>
      </c>
      <c r="I17" s="60"/>
      <c r="J17" s="48">
        <f t="shared" ref="J17" si="1">SUM(H17*I17)</f>
        <v>0</v>
      </c>
    </row>
    <row r="18" spans="1:10" ht="12" customHeight="1" x14ac:dyDescent="0.35">
      <c r="A18" s="136"/>
      <c r="B18" s="140"/>
      <c r="C18" s="141"/>
      <c r="D18" s="154" t="s">
        <v>126</v>
      </c>
      <c r="E18" s="155"/>
      <c r="F18" s="156"/>
      <c r="G18" s="46" t="s">
        <v>85</v>
      </c>
      <c r="H18" s="47">
        <v>1</v>
      </c>
      <c r="I18" s="60"/>
      <c r="J18" s="48">
        <f t="shared" si="0"/>
        <v>0</v>
      </c>
    </row>
    <row r="19" spans="1:10" ht="12" customHeight="1" thickBot="1" x14ac:dyDescent="0.4">
      <c r="A19" s="136"/>
      <c r="B19" s="140"/>
      <c r="C19" s="141"/>
      <c r="D19" s="154" t="s">
        <v>127</v>
      </c>
      <c r="E19" s="155"/>
      <c r="F19" s="156"/>
      <c r="G19" s="46" t="s">
        <v>100</v>
      </c>
      <c r="H19" s="47">
        <v>1</v>
      </c>
      <c r="I19" s="60"/>
      <c r="J19" s="48">
        <f t="shared" si="0"/>
        <v>0</v>
      </c>
    </row>
    <row r="20" spans="1:10" ht="24" customHeight="1" x14ac:dyDescent="0.35">
      <c r="A20" s="135" t="s">
        <v>40</v>
      </c>
      <c r="B20" s="138" t="s">
        <v>136</v>
      </c>
      <c r="C20" s="139"/>
      <c r="D20" s="40" t="s">
        <v>128</v>
      </c>
      <c r="E20" s="41" t="s">
        <v>84</v>
      </c>
      <c r="F20" s="87"/>
      <c r="G20" s="41" t="s">
        <v>85</v>
      </c>
      <c r="H20" s="42">
        <v>1</v>
      </c>
      <c r="I20" s="59"/>
      <c r="J20" s="43">
        <f t="shared" si="0"/>
        <v>0</v>
      </c>
    </row>
    <row r="21" spans="1:10" ht="36" customHeight="1" x14ac:dyDescent="0.35">
      <c r="A21" s="136"/>
      <c r="B21" s="140"/>
      <c r="C21" s="141"/>
      <c r="D21" s="45" t="s">
        <v>122</v>
      </c>
      <c r="E21" s="46" t="s">
        <v>84</v>
      </c>
      <c r="F21" s="88"/>
      <c r="G21" s="46" t="s">
        <v>85</v>
      </c>
      <c r="H21" s="47">
        <v>16</v>
      </c>
      <c r="I21" s="60"/>
      <c r="J21" s="48">
        <f t="shared" si="0"/>
        <v>0</v>
      </c>
    </row>
    <row r="22" spans="1:10" ht="24" customHeight="1" x14ac:dyDescent="0.35">
      <c r="A22" s="136"/>
      <c r="B22" s="140"/>
      <c r="C22" s="141"/>
      <c r="D22" s="45" t="s">
        <v>129</v>
      </c>
      <c r="E22" s="46" t="s">
        <v>84</v>
      </c>
      <c r="F22" s="88"/>
      <c r="G22" s="46" t="s">
        <v>85</v>
      </c>
      <c r="H22" s="47">
        <v>16</v>
      </c>
      <c r="I22" s="60"/>
      <c r="J22" s="48">
        <f t="shared" si="0"/>
        <v>0</v>
      </c>
    </row>
    <row r="23" spans="1:10" ht="36" customHeight="1" x14ac:dyDescent="0.35">
      <c r="A23" s="136"/>
      <c r="B23" s="140"/>
      <c r="C23" s="141"/>
      <c r="D23" s="45" t="s">
        <v>130</v>
      </c>
      <c r="E23" s="46" t="s">
        <v>84</v>
      </c>
      <c r="F23" s="88"/>
      <c r="G23" s="46" t="s">
        <v>85</v>
      </c>
      <c r="H23" s="47">
        <v>1</v>
      </c>
      <c r="I23" s="60"/>
      <c r="J23" s="48">
        <f t="shared" si="0"/>
        <v>0</v>
      </c>
    </row>
    <row r="24" spans="1:10" ht="60" customHeight="1" x14ac:dyDescent="0.35">
      <c r="A24" s="136"/>
      <c r="B24" s="140"/>
      <c r="C24" s="141"/>
      <c r="D24" s="45" t="s">
        <v>131</v>
      </c>
      <c r="E24" s="46" t="s">
        <v>84</v>
      </c>
      <c r="F24" s="88"/>
      <c r="G24" s="46" t="s">
        <v>85</v>
      </c>
      <c r="H24" s="47">
        <v>1</v>
      </c>
      <c r="I24" s="60"/>
      <c r="J24" s="48">
        <f t="shared" si="0"/>
        <v>0</v>
      </c>
    </row>
    <row r="25" spans="1:10" ht="72" customHeight="1" x14ac:dyDescent="0.35">
      <c r="A25" s="136"/>
      <c r="B25" s="140"/>
      <c r="C25" s="141"/>
      <c r="D25" s="45" t="s">
        <v>132</v>
      </c>
      <c r="E25" s="46" t="s">
        <v>84</v>
      </c>
      <c r="F25" s="88"/>
      <c r="G25" s="46" t="s">
        <v>85</v>
      </c>
      <c r="H25" s="47">
        <v>3</v>
      </c>
      <c r="I25" s="60"/>
      <c r="J25" s="48">
        <f t="shared" si="0"/>
        <v>0</v>
      </c>
    </row>
    <row r="26" spans="1:10" ht="36" customHeight="1" x14ac:dyDescent="0.35">
      <c r="A26" s="136"/>
      <c r="B26" s="140"/>
      <c r="C26" s="141"/>
      <c r="D26" s="45" t="s">
        <v>133</v>
      </c>
      <c r="E26" s="46" t="s">
        <v>84</v>
      </c>
      <c r="F26" s="88"/>
      <c r="G26" s="46" t="s">
        <v>94</v>
      </c>
      <c r="H26" s="47">
        <v>300</v>
      </c>
      <c r="I26" s="60"/>
      <c r="J26" s="48">
        <f t="shared" ref="J26:J27" si="2">SUM(H26*I26)</f>
        <v>0</v>
      </c>
    </row>
    <row r="27" spans="1:10" ht="36" customHeight="1" x14ac:dyDescent="0.35">
      <c r="A27" s="136"/>
      <c r="B27" s="140"/>
      <c r="C27" s="141"/>
      <c r="D27" s="45" t="s">
        <v>134</v>
      </c>
      <c r="E27" s="46" t="s">
        <v>84</v>
      </c>
      <c r="F27" s="88"/>
      <c r="G27" s="46" t="s">
        <v>94</v>
      </c>
      <c r="H27" s="47">
        <v>60</v>
      </c>
      <c r="I27" s="60"/>
      <c r="J27" s="48">
        <f t="shared" si="2"/>
        <v>0</v>
      </c>
    </row>
    <row r="28" spans="1:10" ht="36" customHeight="1" x14ac:dyDescent="0.35">
      <c r="A28" s="136"/>
      <c r="B28" s="140"/>
      <c r="C28" s="141"/>
      <c r="D28" s="45" t="s">
        <v>134</v>
      </c>
      <c r="E28" s="46" t="s">
        <v>84</v>
      </c>
      <c r="F28" s="88"/>
      <c r="G28" s="46" t="s">
        <v>94</v>
      </c>
      <c r="H28" s="47">
        <v>60</v>
      </c>
      <c r="I28" s="60"/>
      <c r="J28" s="48">
        <f t="shared" si="0"/>
        <v>0</v>
      </c>
    </row>
    <row r="29" spans="1:10" ht="12" customHeight="1" thickBot="1" x14ac:dyDescent="0.4">
      <c r="A29" s="136"/>
      <c r="B29" s="140"/>
      <c r="C29" s="141"/>
      <c r="D29" s="160" t="s">
        <v>127</v>
      </c>
      <c r="E29" s="161"/>
      <c r="F29" s="162"/>
      <c r="G29" s="64" t="s">
        <v>100</v>
      </c>
      <c r="H29" s="65">
        <v>1</v>
      </c>
      <c r="I29" s="93"/>
      <c r="J29" s="66">
        <f t="shared" si="0"/>
        <v>0</v>
      </c>
    </row>
    <row r="30" spans="1:10" ht="108" customHeight="1" thickBot="1" x14ac:dyDescent="0.4">
      <c r="A30" s="67" t="s">
        <v>41</v>
      </c>
      <c r="B30" s="169" t="s">
        <v>150</v>
      </c>
      <c r="C30" s="169"/>
      <c r="D30" s="68" t="s">
        <v>137</v>
      </c>
      <c r="E30" s="69" t="s">
        <v>84</v>
      </c>
      <c r="F30" s="89"/>
      <c r="G30" s="69" t="s">
        <v>85</v>
      </c>
      <c r="H30" s="70">
        <v>1</v>
      </c>
      <c r="I30" s="94"/>
      <c r="J30" s="71">
        <f t="shared" si="0"/>
        <v>0</v>
      </c>
    </row>
    <row r="31" spans="1:10" ht="36" customHeight="1" x14ac:dyDescent="0.35">
      <c r="A31" s="170" t="s">
        <v>74</v>
      </c>
      <c r="B31" s="173" t="s">
        <v>149</v>
      </c>
      <c r="C31" s="173"/>
      <c r="D31" s="40" t="s">
        <v>138</v>
      </c>
      <c r="E31" s="41" t="s">
        <v>84</v>
      </c>
      <c r="F31" s="87"/>
      <c r="G31" s="41" t="s">
        <v>85</v>
      </c>
      <c r="H31" s="42">
        <v>1</v>
      </c>
      <c r="I31" s="59"/>
      <c r="J31" s="43">
        <f t="shared" ref="J31" si="3">SUM(H31*I31)</f>
        <v>0</v>
      </c>
    </row>
    <row r="32" spans="1:10" ht="48" customHeight="1" x14ac:dyDescent="0.35">
      <c r="A32" s="171"/>
      <c r="B32" s="174"/>
      <c r="C32" s="174"/>
      <c r="D32" s="45" t="s">
        <v>139</v>
      </c>
      <c r="E32" s="46" t="s">
        <v>84</v>
      </c>
      <c r="F32" s="88"/>
      <c r="G32" s="46" t="s">
        <v>85</v>
      </c>
      <c r="H32" s="47">
        <v>1</v>
      </c>
      <c r="I32" s="60"/>
      <c r="J32" s="48">
        <f t="shared" si="0"/>
        <v>0</v>
      </c>
    </row>
    <row r="33" spans="1:10" ht="36" customHeight="1" x14ac:dyDescent="0.35">
      <c r="A33" s="171"/>
      <c r="B33" s="174"/>
      <c r="C33" s="174"/>
      <c r="D33" s="45" t="s">
        <v>140</v>
      </c>
      <c r="E33" s="46" t="s">
        <v>84</v>
      </c>
      <c r="F33" s="88"/>
      <c r="G33" s="46" t="s">
        <v>85</v>
      </c>
      <c r="H33" s="47">
        <v>1</v>
      </c>
      <c r="I33" s="60"/>
      <c r="J33" s="48">
        <f t="shared" ref="J33" si="4">SUM(H33*I33)</f>
        <v>0</v>
      </c>
    </row>
    <row r="34" spans="1:10" ht="36" customHeight="1" x14ac:dyDescent="0.35">
      <c r="A34" s="171"/>
      <c r="B34" s="174"/>
      <c r="C34" s="174"/>
      <c r="D34" s="45" t="s">
        <v>141</v>
      </c>
      <c r="E34" s="46" t="s">
        <v>84</v>
      </c>
      <c r="F34" s="88"/>
      <c r="G34" s="46" t="s">
        <v>85</v>
      </c>
      <c r="H34" s="47">
        <v>1</v>
      </c>
      <c r="I34" s="60"/>
      <c r="J34" s="48">
        <f t="shared" si="0"/>
        <v>0</v>
      </c>
    </row>
    <row r="35" spans="1:10" ht="36" customHeight="1" x14ac:dyDescent="0.35">
      <c r="A35" s="171"/>
      <c r="B35" s="174"/>
      <c r="C35" s="174"/>
      <c r="D35" s="45" t="s">
        <v>142</v>
      </c>
      <c r="E35" s="46" t="s">
        <v>84</v>
      </c>
      <c r="F35" s="88"/>
      <c r="G35" s="46" t="s">
        <v>85</v>
      </c>
      <c r="H35" s="47">
        <v>1</v>
      </c>
      <c r="I35" s="60"/>
      <c r="J35" s="48">
        <f t="shared" ref="J35" si="5">SUM(H35*I35)</f>
        <v>0</v>
      </c>
    </row>
    <row r="36" spans="1:10" ht="36" customHeight="1" x14ac:dyDescent="0.35">
      <c r="A36" s="171"/>
      <c r="B36" s="174"/>
      <c r="C36" s="174"/>
      <c r="D36" s="45" t="s">
        <v>143</v>
      </c>
      <c r="E36" s="46" t="s">
        <v>84</v>
      </c>
      <c r="F36" s="88"/>
      <c r="G36" s="46" t="s">
        <v>85</v>
      </c>
      <c r="H36" s="47">
        <v>1</v>
      </c>
      <c r="I36" s="60"/>
      <c r="J36" s="48">
        <f t="shared" si="0"/>
        <v>0</v>
      </c>
    </row>
    <row r="37" spans="1:10" ht="84" customHeight="1" x14ac:dyDescent="0.35">
      <c r="A37" s="171"/>
      <c r="B37" s="174"/>
      <c r="C37" s="174"/>
      <c r="D37" s="45" t="s">
        <v>144</v>
      </c>
      <c r="E37" s="46" t="s">
        <v>84</v>
      </c>
      <c r="F37" s="88"/>
      <c r="G37" s="46" t="s">
        <v>85</v>
      </c>
      <c r="H37" s="47">
        <v>1</v>
      </c>
      <c r="I37" s="60"/>
      <c r="J37" s="48">
        <f t="shared" ref="J37" si="6">SUM(H37*I37)</f>
        <v>0</v>
      </c>
    </row>
    <row r="38" spans="1:10" ht="36" customHeight="1" thickBot="1" x14ac:dyDescent="0.4">
      <c r="A38" s="172"/>
      <c r="B38" s="175"/>
      <c r="C38" s="175"/>
      <c r="D38" s="49" t="s">
        <v>145</v>
      </c>
      <c r="E38" s="50" t="s">
        <v>84</v>
      </c>
      <c r="F38" s="90"/>
      <c r="G38" s="50" t="s">
        <v>85</v>
      </c>
      <c r="H38" s="51">
        <v>3</v>
      </c>
      <c r="I38" s="61"/>
      <c r="J38" s="52">
        <f t="shared" ref="J38" si="7">SUM(H38*I38)</f>
        <v>0</v>
      </c>
    </row>
    <row r="39" spans="1:10" ht="84" customHeight="1" thickBot="1" x14ac:dyDescent="0.4">
      <c r="A39" s="72" t="s">
        <v>106</v>
      </c>
      <c r="B39" s="140" t="s">
        <v>147</v>
      </c>
      <c r="C39" s="141"/>
      <c r="D39" s="73" t="s">
        <v>148</v>
      </c>
      <c r="E39" s="74" t="s">
        <v>84</v>
      </c>
      <c r="F39" s="91"/>
      <c r="G39" s="74" t="s">
        <v>85</v>
      </c>
      <c r="H39" s="75">
        <v>1</v>
      </c>
      <c r="I39" s="95"/>
      <c r="J39" s="76">
        <f t="shared" si="0"/>
        <v>0</v>
      </c>
    </row>
    <row r="40" spans="1:10" ht="36" customHeight="1" x14ac:dyDescent="0.35">
      <c r="A40" s="135" t="s">
        <v>146</v>
      </c>
      <c r="B40" s="138" t="s">
        <v>151</v>
      </c>
      <c r="C40" s="139"/>
      <c r="D40" s="40" t="s">
        <v>138</v>
      </c>
      <c r="E40" s="41" t="s">
        <v>84</v>
      </c>
      <c r="F40" s="87"/>
      <c r="G40" s="41" t="s">
        <v>85</v>
      </c>
      <c r="H40" s="42">
        <v>2</v>
      </c>
      <c r="I40" s="59"/>
      <c r="J40" s="43">
        <f t="shared" si="0"/>
        <v>0</v>
      </c>
    </row>
    <row r="41" spans="1:10" ht="48" customHeight="1" x14ac:dyDescent="0.35">
      <c r="A41" s="136"/>
      <c r="B41" s="140"/>
      <c r="C41" s="141"/>
      <c r="D41" s="45" t="s">
        <v>139</v>
      </c>
      <c r="E41" s="46" t="s">
        <v>84</v>
      </c>
      <c r="F41" s="88"/>
      <c r="G41" s="46" t="s">
        <v>85</v>
      </c>
      <c r="H41" s="47">
        <v>2</v>
      </c>
      <c r="I41" s="60"/>
      <c r="J41" s="48">
        <f t="shared" si="0"/>
        <v>0</v>
      </c>
    </row>
    <row r="42" spans="1:10" ht="36" customHeight="1" x14ac:dyDescent="0.35">
      <c r="A42" s="136"/>
      <c r="B42" s="140"/>
      <c r="C42" s="141"/>
      <c r="D42" s="45" t="s">
        <v>152</v>
      </c>
      <c r="E42" s="46" t="s">
        <v>84</v>
      </c>
      <c r="F42" s="88"/>
      <c r="G42" s="46" t="s">
        <v>85</v>
      </c>
      <c r="H42" s="47">
        <v>1</v>
      </c>
      <c r="I42" s="60"/>
      <c r="J42" s="48">
        <f t="shared" si="0"/>
        <v>0</v>
      </c>
    </row>
    <row r="43" spans="1:10" ht="36" customHeight="1" x14ac:dyDescent="0.35">
      <c r="A43" s="136"/>
      <c r="B43" s="140"/>
      <c r="C43" s="141"/>
      <c r="D43" s="77" t="s">
        <v>153</v>
      </c>
      <c r="E43" s="64" t="s">
        <v>84</v>
      </c>
      <c r="F43" s="92"/>
      <c r="G43" s="64" t="s">
        <v>85</v>
      </c>
      <c r="H43" s="65">
        <v>2</v>
      </c>
      <c r="I43" s="93"/>
      <c r="J43" s="66">
        <f t="shared" ref="J43" si="8">SUM(H43*I43)</f>
        <v>0</v>
      </c>
    </row>
    <row r="44" spans="1:10" ht="36" customHeight="1" x14ac:dyDescent="0.35">
      <c r="A44" s="136"/>
      <c r="B44" s="140"/>
      <c r="C44" s="141"/>
      <c r="D44" s="77" t="s">
        <v>154</v>
      </c>
      <c r="E44" s="64" t="s">
        <v>84</v>
      </c>
      <c r="F44" s="92"/>
      <c r="G44" s="46" t="s">
        <v>85</v>
      </c>
      <c r="H44" s="47">
        <v>1</v>
      </c>
      <c r="I44" s="93"/>
      <c r="J44" s="66">
        <f t="shared" ref="J44:J50" si="9">SUM(H44*I44)</f>
        <v>0</v>
      </c>
    </row>
    <row r="45" spans="1:10" ht="36" customHeight="1" x14ac:dyDescent="0.35">
      <c r="A45" s="136"/>
      <c r="B45" s="140"/>
      <c r="C45" s="141"/>
      <c r="D45" s="77" t="s">
        <v>140</v>
      </c>
      <c r="E45" s="64" t="s">
        <v>84</v>
      </c>
      <c r="F45" s="92"/>
      <c r="G45" s="64" t="s">
        <v>85</v>
      </c>
      <c r="H45" s="65">
        <v>2</v>
      </c>
      <c r="I45" s="93"/>
      <c r="J45" s="66">
        <f t="shared" si="9"/>
        <v>0</v>
      </c>
    </row>
    <row r="46" spans="1:10" ht="36" customHeight="1" x14ac:dyDescent="0.35">
      <c r="A46" s="136"/>
      <c r="B46" s="140"/>
      <c r="C46" s="141"/>
      <c r="D46" s="77" t="s">
        <v>141</v>
      </c>
      <c r="E46" s="64" t="s">
        <v>84</v>
      </c>
      <c r="F46" s="92"/>
      <c r="G46" s="64" t="s">
        <v>85</v>
      </c>
      <c r="H46" s="65">
        <v>2</v>
      </c>
      <c r="I46" s="93"/>
      <c r="J46" s="66">
        <f t="shared" si="9"/>
        <v>0</v>
      </c>
    </row>
    <row r="47" spans="1:10" ht="36" customHeight="1" x14ac:dyDescent="0.35">
      <c r="A47" s="136"/>
      <c r="B47" s="140"/>
      <c r="C47" s="141"/>
      <c r="D47" s="77" t="s">
        <v>142</v>
      </c>
      <c r="E47" s="64" t="s">
        <v>84</v>
      </c>
      <c r="F47" s="92"/>
      <c r="G47" s="64" t="s">
        <v>85</v>
      </c>
      <c r="H47" s="65">
        <v>2</v>
      </c>
      <c r="I47" s="93"/>
      <c r="J47" s="66">
        <f t="shared" si="9"/>
        <v>0</v>
      </c>
    </row>
    <row r="48" spans="1:10" ht="48" customHeight="1" x14ac:dyDescent="0.35">
      <c r="A48" s="136"/>
      <c r="B48" s="140"/>
      <c r="C48" s="141"/>
      <c r="D48" s="77" t="s">
        <v>155</v>
      </c>
      <c r="E48" s="64" t="s">
        <v>84</v>
      </c>
      <c r="F48" s="92"/>
      <c r="G48" s="46" t="s">
        <v>85</v>
      </c>
      <c r="H48" s="47">
        <v>1</v>
      </c>
      <c r="I48" s="93"/>
      <c r="J48" s="66">
        <f t="shared" ref="J48:J49" si="10">SUM(H48*I48)</f>
        <v>0</v>
      </c>
    </row>
    <row r="49" spans="1:10" ht="36" customHeight="1" x14ac:dyDescent="0.35">
      <c r="A49" s="136"/>
      <c r="B49" s="140"/>
      <c r="C49" s="141"/>
      <c r="D49" s="77" t="s">
        <v>156</v>
      </c>
      <c r="E49" s="64" t="s">
        <v>84</v>
      </c>
      <c r="F49" s="92"/>
      <c r="G49" s="46" t="s">
        <v>85</v>
      </c>
      <c r="H49" s="47">
        <v>1</v>
      </c>
      <c r="I49" s="93"/>
      <c r="J49" s="66">
        <f t="shared" si="10"/>
        <v>0</v>
      </c>
    </row>
    <row r="50" spans="1:10" ht="84" customHeight="1" x14ac:dyDescent="0.35">
      <c r="A50" s="136"/>
      <c r="B50" s="140"/>
      <c r="C50" s="141"/>
      <c r="D50" s="77" t="s">
        <v>144</v>
      </c>
      <c r="E50" s="64" t="s">
        <v>84</v>
      </c>
      <c r="F50" s="92"/>
      <c r="G50" s="46" t="s">
        <v>85</v>
      </c>
      <c r="H50" s="47">
        <v>1</v>
      </c>
      <c r="I50" s="93"/>
      <c r="J50" s="66">
        <f t="shared" si="9"/>
        <v>0</v>
      </c>
    </row>
    <row r="51" spans="1:10" ht="36" customHeight="1" thickBot="1" x14ac:dyDescent="0.4">
      <c r="A51" s="136"/>
      <c r="B51" s="140"/>
      <c r="C51" s="141"/>
      <c r="D51" s="77" t="s">
        <v>145</v>
      </c>
      <c r="E51" s="64" t="s">
        <v>84</v>
      </c>
      <c r="F51" s="92"/>
      <c r="G51" s="64"/>
      <c r="H51" s="65"/>
      <c r="I51" s="93"/>
      <c r="J51" s="66">
        <f t="shared" si="0"/>
        <v>0</v>
      </c>
    </row>
    <row r="52" spans="1:10" ht="108" customHeight="1" thickBot="1" x14ac:dyDescent="0.4">
      <c r="A52" s="78" t="s">
        <v>157</v>
      </c>
      <c r="B52" s="176" t="s">
        <v>159</v>
      </c>
      <c r="C52" s="177"/>
      <c r="D52" s="178" t="s">
        <v>162</v>
      </c>
      <c r="E52" s="179"/>
      <c r="F52" s="180"/>
      <c r="G52" s="79" t="s">
        <v>158</v>
      </c>
      <c r="H52" s="80">
        <v>1</v>
      </c>
      <c r="I52" s="96"/>
      <c r="J52" s="81">
        <f t="shared" ref="J52" si="11">SUM(H52*I52)</f>
        <v>0</v>
      </c>
    </row>
    <row r="53" spans="1:10" ht="108" customHeight="1" thickBot="1" x14ac:dyDescent="0.4">
      <c r="A53" s="72" t="s">
        <v>160</v>
      </c>
      <c r="B53" s="140" t="s">
        <v>161</v>
      </c>
      <c r="C53" s="141"/>
      <c r="D53" s="181" t="s">
        <v>163</v>
      </c>
      <c r="E53" s="182"/>
      <c r="F53" s="183"/>
      <c r="G53" s="82" t="s">
        <v>158</v>
      </c>
      <c r="H53" s="83">
        <v>1</v>
      </c>
      <c r="I53" s="97"/>
      <c r="J53" s="84">
        <f t="shared" ref="J53" si="12">SUM(H53*I53)</f>
        <v>0</v>
      </c>
    </row>
    <row r="54" spans="1:10" ht="84" customHeight="1" thickBot="1" x14ac:dyDescent="0.4">
      <c r="A54" s="78" t="s">
        <v>164</v>
      </c>
      <c r="B54" s="176" t="s">
        <v>165</v>
      </c>
      <c r="C54" s="177"/>
      <c r="D54" s="178" t="s">
        <v>166</v>
      </c>
      <c r="E54" s="179"/>
      <c r="F54" s="180"/>
      <c r="G54" s="79" t="s">
        <v>158</v>
      </c>
      <c r="H54" s="80">
        <v>1</v>
      </c>
      <c r="I54" s="96"/>
      <c r="J54" s="81">
        <f t="shared" ref="J54" si="13">SUM(H54*I54)</f>
        <v>0</v>
      </c>
    </row>
    <row r="55" spans="1:10" ht="36" customHeight="1" thickBot="1" x14ac:dyDescent="0.4">
      <c r="A55" s="78" t="s">
        <v>167</v>
      </c>
      <c r="B55" s="176" t="s">
        <v>168</v>
      </c>
      <c r="C55" s="177"/>
      <c r="D55" s="178" t="s">
        <v>169</v>
      </c>
      <c r="E55" s="179"/>
      <c r="F55" s="180"/>
      <c r="G55" s="79" t="s">
        <v>158</v>
      </c>
      <c r="H55" s="80">
        <v>1</v>
      </c>
      <c r="I55" s="96"/>
      <c r="J55" s="81">
        <f t="shared" ref="J55" si="14">SUM(H55*I55)</f>
        <v>0</v>
      </c>
    </row>
    <row r="56" spans="1:10" ht="60" customHeight="1" x14ac:dyDescent="0.35">
      <c r="A56" s="135" t="s">
        <v>170</v>
      </c>
      <c r="B56" s="138" t="s">
        <v>171</v>
      </c>
      <c r="C56" s="139"/>
      <c r="D56" s="184" t="s">
        <v>172</v>
      </c>
      <c r="E56" s="185"/>
      <c r="F56" s="186"/>
      <c r="G56" s="69" t="s">
        <v>158</v>
      </c>
      <c r="H56" s="70">
        <v>1</v>
      </c>
      <c r="I56" s="94"/>
      <c r="J56" s="71">
        <f t="shared" ref="J56:J57" si="15">SUM(H56*I56)</f>
        <v>0</v>
      </c>
    </row>
    <row r="57" spans="1:10" ht="36" customHeight="1" x14ac:dyDescent="0.35">
      <c r="A57" s="136"/>
      <c r="B57" s="140"/>
      <c r="C57" s="141"/>
      <c r="D57" s="160" t="s">
        <v>173</v>
      </c>
      <c r="E57" s="161"/>
      <c r="F57" s="162"/>
      <c r="G57" s="64" t="s">
        <v>158</v>
      </c>
      <c r="H57" s="65">
        <v>1</v>
      </c>
      <c r="I57" s="93"/>
      <c r="J57" s="66">
        <f t="shared" si="15"/>
        <v>0</v>
      </c>
    </row>
    <row r="58" spans="1:10" ht="48" customHeight="1" thickBot="1" x14ac:dyDescent="0.4">
      <c r="A58" s="137"/>
      <c r="B58" s="142"/>
      <c r="C58" s="143"/>
      <c r="D58" s="145" t="s">
        <v>174</v>
      </c>
      <c r="E58" s="146"/>
      <c r="F58" s="147"/>
      <c r="G58" s="50" t="s">
        <v>158</v>
      </c>
      <c r="H58" s="51">
        <v>1</v>
      </c>
      <c r="I58" s="61"/>
      <c r="J58" s="52">
        <f t="shared" ref="J58" si="16">SUM(H58*I58)</f>
        <v>0</v>
      </c>
    </row>
    <row r="59" spans="1:10" ht="12" customHeight="1" x14ac:dyDescent="0.35">
      <c r="A59" s="163" t="s">
        <v>53</v>
      </c>
      <c r="B59" s="164"/>
      <c r="C59" s="164"/>
      <c r="D59" s="164"/>
      <c r="E59" s="164"/>
      <c r="F59" s="164"/>
      <c r="G59" s="164"/>
      <c r="H59" s="164"/>
      <c r="I59" s="165"/>
      <c r="J59" s="85">
        <f>SUM(J14:J58)</f>
        <v>0</v>
      </c>
    </row>
    <row r="60" spans="1:10" ht="12" customHeight="1" x14ac:dyDescent="0.35">
      <c r="A60" s="157" t="s">
        <v>39</v>
      </c>
      <c r="B60" s="158"/>
      <c r="C60" s="158"/>
      <c r="D60" s="158"/>
      <c r="E60" s="158"/>
      <c r="F60" s="158"/>
      <c r="G60" s="158"/>
      <c r="H60" s="158"/>
      <c r="I60" s="159"/>
      <c r="J60" s="63"/>
    </row>
    <row r="61" spans="1:10" ht="12" customHeight="1" thickBot="1" x14ac:dyDescent="0.4">
      <c r="A61" s="166" t="s">
        <v>54</v>
      </c>
      <c r="B61" s="167"/>
      <c r="C61" s="167"/>
      <c r="D61" s="167"/>
      <c r="E61" s="167"/>
      <c r="F61" s="167"/>
      <c r="G61" s="167"/>
      <c r="H61" s="167"/>
      <c r="I61" s="168"/>
      <c r="J61" s="86">
        <f>SUM(J59:J60)</f>
        <v>0</v>
      </c>
    </row>
    <row r="62" spans="1:10" ht="12" customHeight="1" x14ac:dyDescent="0.35">
      <c r="A62" s="129" t="s">
        <v>112</v>
      </c>
      <c r="B62" s="130"/>
      <c r="C62" s="130"/>
      <c r="D62" s="113" t="s">
        <v>201</v>
      </c>
      <c r="E62" s="113"/>
      <c r="F62" s="113"/>
      <c r="G62" s="113"/>
      <c r="H62" s="113"/>
      <c r="I62" s="113"/>
      <c r="J62" s="114"/>
    </row>
    <row r="63" spans="1:10" ht="12" customHeight="1" x14ac:dyDescent="0.35">
      <c r="A63" s="131" t="s">
        <v>111</v>
      </c>
      <c r="B63" s="132"/>
      <c r="C63" s="132"/>
      <c r="D63" s="133" t="s">
        <v>202</v>
      </c>
      <c r="E63" s="133"/>
      <c r="F63" s="133"/>
      <c r="G63" s="133"/>
      <c r="H63" s="133"/>
      <c r="I63" s="133"/>
      <c r="J63" s="134"/>
    </row>
    <row r="64" spans="1:10" ht="12" customHeight="1" x14ac:dyDescent="0.35">
      <c r="A64" s="131" t="s">
        <v>115</v>
      </c>
      <c r="B64" s="132"/>
      <c r="C64" s="132"/>
      <c r="D64" s="133" t="s">
        <v>116</v>
      </c>
      <c r="E64" s="133"/>
      <c r="F64" s="133"/>
      <c r="G64" s="133"/>
      <c r="H64" s="133"/>
      <c r="I64" s="133"/>
      <c r="J64" s="134"/>
    </row>
    <row r="65" spans="1:10" ht="12" customHeight="1" x14ac:dyDescent="0.35">
      <c r="A65" s="131" t="s">
        <v>117</v>
      </c>
      <c r="B65" s="132"/>
      <c r="C65" s="132"/>
      <c r="D65" s="133" t="s">
        <v>118</v>
      </c>
      <c r="E65" s="133"/>
      <c r="F65" s="133"/>
      <c r="G65" s="133"/>
      <c r="H65" s="133"/>
      <c r="I65" s="133"/>
      <c r="J65" s="134"/>
    </row>
    <row r="66" spans="1:10" ht="12" customHeight="1" x14ac:dyDescent="0.35">
      <c r="A66" s="131" t="s">
        <v>113</v>
      </c>
      <c r="B66" s="132"/>
      <c r="C66" s="132"/>
      <c r="D66" s="133" t="s">
        <v>114</v>
      </c>
      <c r="E66" s="133"/>
      <c r="F66" s="133"/>
      <c r="G66" s="133"/>
      <c r="H66" s="133"/>
      <c r="I66" s="133"/>
      <c r="J66" s="134"/>
    </row>
    <row r="67" spans="1:10" ht="12" customHeight="1" thickBot="1" x14ac:dyDescent="0.4">
      <c r="A67" s="148" t="s">
        <v>120</v>
      </c>
      <c r="B67" s="149"/>
      <c r="C67" s="150"/>
      <c r="D67" s="127" t="s">
        <v>119</v>
      </c>
      <c r="E67" s="127"/>
      <c r="F67" s="127"/>
      <c r="G67" s="127"/>
      <c r="H67" s="127"/>
      <c r="I67" s="127"/>
      <c r="J67" s="128"/>
    </row>
    <row r="68" spans="1:10" s="37" customFormat="1" ht="12" customHeight="1" x14ac:dyDescent="0.35">
      <c r="A68" s="36"/>
      <c r="B68" s="36"/>
      <c r="C68" s="36"/>
      <c r="D68" s="36"/>
      <c r="E68" s="36"/>
      <c r="F68" s="36"/>
      <c r="G68" s="36"/>
      <c r="H68" s="36"/>
      <c r="I68" s="36"/>
      <c r="J68" s="36"/>
    </row>
    <row r="69" spans="1:10" s="58" customFormat="1" ht="12" customHeight="1" x14ac:dyDescent="0.35">
      <c r="A69" s="119" t="s">
        <v>47</v>
      </c>
      <c r="B69" s="119"/>
      <c r="C69" s="119"/>
      <c r="H69" s="120" t="s">
        <v>48</v>
      </c>
      <c r="I69" s="120"/>
      <c r="J69" s="120"/>
    </row>
    <row r="70" spans="1:10" s="58" customFormat="1" ht="12" customHeight="1" x14ac:dyDescent="0.35">
      <c r="A70" s="111"/>
      <c r="B70" s="111"/>
      <c r="C70" s="111"/>
      <c r="I70" s="112"/>
      <c r="J70" s="112"/>
    </row>
  </sheetData>
  <sheetProtection algorithmName="SHA-512" hashValue="BqfBrvq6MqyvPPNQH1rUpEEuSgTy5lIBYojGzG7DS5GyCCFOBe3l8uDXHBuSJFj5UoK0owV46vGQz0MC+Q6CsA==" saltValue="T29geY7UW71WcrkR4PClnA==" spinCount="100000" sheet="1" objects="1" scenarios="1"/>
  <protectedRanges>
    <protectedRange sqref="I59:I67" name="Raspon4_3_7"/>
    <protectedRange sqref="I14:I58" name="Raspon4_2_1_4"/>
  </protectedRanges>
  <mergeCells count="51">
    <mergeCell ref="A69:C69"/>
    <mergeCell ref="H69:J69"/>
    <mergeCell ref="A70:C70"/>
    <mergeCell ref="I70:J70"/>
    <mergeCell ref="D18:F18"/>
    <mergeCell ref="D19:F19"/>
    <mergeCell ref="B30:C30"/>
    <mergeCell ref="A31:A38"/>
    <mergeCell ref="B31:C38"/>
    <mergeCell ref="B52:C52"/>
    <mergeCell ref="D52:F52"/>
    <mergeCell ref="B53:C53"/>
    <mergeCell ref="D53:F53"/>
    <mergeCell ref="B54:C54"/>
    <mergeCell ref="D54:F54"/>
    <mergeCell ref="B55:C55"/>
    <mergeCell ref="A65:C65"/>
    <mergeCell ref="D65:J65"/>
    <mergeCell ref="A66:C66"/>
    <mergeCell ref="D66:J66"/>
    <mergeCell ref="A67:C67"/>
    <mergeCell ref="D67:J67"/>
    <mergeCell ref="A61:I61"/>
    <mergeCell ref="D62:J62"/>
    <mergeCell ref="D63:J63"/>
    <mergeCell ref="A64:C64"/>
    <mergeCell ref="D64:J64"/>
    <mergeCell ref="A62:C62"/>
    <mergeCell ref="A63:C63"/>
    <mergeCell ref="B39:C39"/>
    <mergeCell ref="A40:A51"/>
    <mergeCell ref="B40:C51"/>
    <mergeCell ref="A59:I59"/>
    <mergeCell ref="A60:I60"/>
    <mergeCell ref="A56:A58"/>
    <mergeCell ref="B56:C58"/>
    <mergeCell ref="D57:F57"/>
    <mergeCell ref="D55:F55"/>
    <mergeCell ref="D56:F56"/>
    <mergeCell ref="D58:F58"/>
    <mergeCell ref="A7:C7"/>
    <mergeCell ref="A9:J9"/>
    <mergeCell ref="A10:J10"/>
    <mergeCell ref="A11:J11"/>
    <mergeCell ref="B13:F13"/>
    <mergeCell ref="A14:A19"/>
    <mergeCell ref="B14:C19"/>
    <mergeCell ref="D17:F17"/>
    <mergeCell ref="A20:A29"/>
    <mergeCell ref="B20:C29"/>
    <mergeCell ref="D29:F29"/>
  </mergeCells>
  <pageMargins left="0.70866141732283472" right="0.70866141732283472" top="0.74803149606299213" bottom="0.74803149606299213" header="0.31496062992125984" footer="0.31496062992125984"/>
  <pageSetup paperSize="9" scale="70"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Radni listovi</vt:lpstr>
      </vt:variant>
      <vt:variant>
        <vt:i4>5</vt:i4>
      </vt:variant>
    </vt:vector>
  </HeadingPairs>
  <TitlesOfParts>
    <vt:vector size="5" baseType="lpstr">
      <vt:lpstr>Poziv na dostavu ponude</vt:lpstr>
      <vt:lpstr>Privitak 1a.</vt:lpstr>
      <vt:lpstr>Privitak 1b.</vt:lpstr>
      <vt:lpstr>Privitak 2a.</vt:lpstr>
      <vt:lpstr>Privitak 2b.</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Vedran Kruljac</dc:creator>
  <cp:lastModifiedBy>vkruljac</cp:lastModifiedBy>
  <cp:lastPrinted>2023-12-14T10:35:03Z</cp:lastPrinted>
  <dcterms:created xsi:type="dcterms:W3CDTF">2015-01-15T09:53:58Z</dcterms:created>
  <dcterms:modified xsi:type="dcterms:W3CDTF">2023-12-14T13:00:40Z</dcterms:modified>
</cp:coreProperties>
</file>