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15 Promidžbeni materijal\I. izmjene\"/>
    </mc:Choice>
  </mc:AlternateContent>
  <xr:revisionPtr revIDLastSave="0" documentId="13_ncr:1_{E0314922-64A6-44D2-A933-AF0B87FE2982}" xr6:coauthVersionLast="37" xr6:coauthVersionMax="47" xr10:uidLastSave="{00000000-0000-0000-0000-000000000000}"/>
  <bookViews>
    <workbookView xWindow="0" yWindow="0" windowWidth="16920" windowHeight="11565"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37" i="19" l="1"/>
  <c r="H36" i="19" l="1"/>
  <c r="H35" i="19"/>
  <c r="H34" i="19"/>
  <c r="H33" i="19"/>
  <c r="H32" i="19"/>
  <c r="H31" i="19"/>
  <c r="H30" i="19"/>
  <c r="H29" i="19"/>
  <c r="H28" i="19"/>
  <c r="H27" i="19"/>
  <c r="H26" i="19"/>
  <c r="H25" i="19"/>
  <c r="H24" i="19"/>
  <c r="H23" i="19"/>
  <c r="H22" i="19"/>
  <c r="H21" i="19"/>
  <c r="H20" i="19"/>
  <c r="H19" i="19"/>
  <c r="H18" i="19"/>
  <c r="H17" i="19"/>
  <c r="H16" i="19"/>
  <c r="H15" i="19"/>
  <c r="H14" i="19"/>
  <c r="H13" i="19"/>
  <c r="H38" i="19" l="1"/>
  <c r="H40" i="19" s="1"/>
  <c r="B43" i="15"/>
</calcChain>
</file>

<file path=xl/sharedStrings.xml><?xml version="1.0" encoding="utf-8"?>
<sst xmlns="http://schemas.openxmlformats.org/spreadsheetml/2006/main" count="216" uniqueCount="177">
  <si>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</si>
  <si>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</si>
  <si>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</si>
  <si>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</si>
  <si>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</si>
  <si>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</si>
  <si>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</si>
  <si>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</si>
  <si>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</si>
  <si>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</si>
  <si>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</si>
  <si>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</si>
  <si>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</si>
  <si>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</si>
  <si>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</si>
  <si>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</si>
  <si>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</si>
  <si>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</si>
  <si>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</si>
  <si>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</si>
  <si>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</si>
  <si>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</si>
  <si>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</si>
  <si>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</si>
  <si>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</si>
  <si>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</si>
  <si>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</si>
  <si>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</si>
  <si>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</si>
  <si>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</si>
  <si>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</si>
  <si>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</si>
  <si>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</si>
  <si>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</si>
  <si>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</si>
  <si>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</si>
  <si>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</si>
  <si>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</si>
  <si>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</si>
  <si>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</si>
  <si>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</si>
  <si>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</si>
  <si>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naručitelj će vratiti isporučitelju nenaplaćeni dio jamstva u roku do 40 dana duljem od isteka ugovorenog roka isporuke predmeta nabave uz zadržavanje preslike bjanko zadužnice.</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</si>
  <si>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</si>
  <si>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</si>
  <si>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</si>
  <si>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</si>
  <si>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</si>
  <si>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</si>
  <si>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</si>
  <si>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</si>
  <si>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</si>
  <si>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</si>
  <si>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</si>
  <si>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</si>
  <si>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</si>
  <si>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</si>
  <si>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</si>
  <si>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</si>
  <si>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</si>
  <si>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</si>
  <si>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</si>
  <si>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</si>
  <si>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</si>
  <si>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</si>
  <si>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</si>
  <si>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</si>
  <si>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</si>
  <si>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</si>
  <si>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UR. BROJ: 2186-0336-08/2-23-2</t>
  </si>
  <si>
    <t>• gospodarskim subjektima</t>
  </si>
  <si>
    <t>Ponuda se sastoji od popunjenih otključanih ružičastih ćelija Ponudbenog lista i Troškovnika u Microsoft Excelu iz privitka ovog Poziva te ostalih sastavnih dijelova ponude navedenih u Troškovniku.</t>
  </si>
  <si>
    <t>Rok plaćanja je do 15 dana od dana zaprimanja i odobrenja računa.</t>
  </si>
  <si>
    <r>
      <t>Vedran Kruljac, dipl. iur</t>
    </r>
    <r>
      <rPr>
        <sz val="9"/>
        <rFont val="UniN Reg"/>
        <family val="3"/>
      </rPr>
      <t>, v. r.</t>
    </r>
  </si>
  <si>
    <t>Privitak 1.</t>
  </si>
  <si>
    <t>do 60 dana od dana otvaranja ponuda</t>
  </si>
  <si>
    <r>
      <t xml:space="preserve">Privitak </t>
    </r>
    <r>
      <rPr>
        <sz val="9"/>
        <rFont val="UniN Reg"/>
        <family val="3"/>
      </rPr>
      <t>2.</t>
    </r>
  </si>
  <si>
    <t>Sveučilište Sjever (u nastavku: naručitelj), poziva Vas da dostavite ponudu u nabavi promidžbenog materijala na koju se ne primjenjuje Zakon o javnoj nabavi (NN 120/16. i 114/22., u nastavku: ZJN 2016).</t>
  </si>
  <si>
    <t>Promidžbeni materijal</t>
  </si>
  <si>
    <t>Rok isporuke:</t>
  </si>
  <si>
    <t>Mjesto isporuke:</t>
  </si>
  <si>
    <t>Sveučilište Sjever, Sveučilišni centar Varaždin, Jurja Križanića 31b, 42000 Varaždin</t>
  </si>
  <si>
    <t>Povrat robe neodgovarajuće količine i kvalitete:</t>
  </si>
  <si>
    <t>nakon zaprimanja, pregleda i zapisničkog utvrđivanja neodgovarajuće količine i kvalitete odmah, a kod zapakirane robe, nakon otvaranja ambalaže</t>
  </si>
  <si>
    <t>SPECIFIKACIJE</t>
  </si>
  <si>
    <t>Kvalitetnija kemijska olovka</t>
  </si>
  <si>
    <t>2.</t>
  </si>
  <si>
    <t>3.</t>
  </si>
  <si>
    <t>4.</t>
  </si>
  <si>
    <t>5.</t>
  </si>
  <si>
    <t>6.</t>
  </si>
  <si>
    <t>7.</t>
  </si>
  <si>
    <t>8.</t>
  </si>
  <si>
    <t>9.</t>
  </si>
  <si>
    <t>10.</t>
  </si>
  <si>
    <t>11.</t>
  </si>
  <si>
    <t>12.</t>
  </si>
  <si>
    <t>13.</t>
  </si>
  <si>
    <t>14.</t>
  </si>
  <si>
    <t>15.</t>
  </si>
  <si>
    <t>16.</t>
  </si>
  <si>
    <t>17.</t>
  </si>
  <si>
    <t>Biorazgradiva kemijska olovka</t>
  </si>
  <si>
    <t>USB stick</t>
  </si>
  <si>
    <t>USB kabel</t>
  </si>
  <si>
    <t>Termos boca</t>
  </si>
  <si>
    <t>Šalica</t>
  </si>
  <si>
    <t>Vezica za akreditaciju</t>
  </si>
  <si>
    <t>Kišobran</t>
  </si>
  <si>
    <t>18.</t>
  </si>
  <si>
    <t>19.</t>
  </si>
  <si>
    <t>20.</t>
  </si>
  <si>
    <t>21.</t>
  </si>
  <si>
    <t>22.</t>
  </si>
  <si>
    <t>23.</t>
  </si>
  <si>
    <t>24.</t>
  </si>
  <si>
    <t>Rokovnik</t>
  </si>
  <si>
    <t>Eko bilježnica</t>
  </si>
  <si>
    <t>Staklena boca</t>
  </si>
  <si>
    <t>Sklopiva vrećica</t>
  </si>
  <si>
    <t>Termo šalica</t>
  </si>
  <si>
    <t>kom.</t>
  </si>
  <si>
    <t>Stalak za mobitel</t>
  </si>
  <si>
    <t>Bomboni</t>
  </si>
  <si>
    <t>Privjesak za ključeve s eu žetonima</t>
  </si>
  <si>
    <t>Promotivni novčanik</t>
  </si>
  <si>
    <t>Napomena:</t>
  </si>
  <si>
    <r>
      <t xml:space="preserve">U POSTUPKU NABAVE </t>
    </r>
    <r>
      <rPr>
        <sz val="9"/>
        <rFont val="UniN Reg"/>
        <family val="3"/>
      </rPr>
      <t>PROMIDŽBENOG MATERIJALA ZA SVEUČILIŠTE SJEVER</t>
    </r>
  </si>
  <si>
    <t>A5 rokovnik od tekstila u poklon kutiji</t>
  </si>
  <si>
    <t>šalica keramička, gumena površina (soft touch)</t>
  </si>
  <si>
    <t>25.</t>
  </si>
  <si>
    <t>Vrećica okomita</t>
  </si>
  <si>
    <t>Vrećica vodoravna</t>
  </si>
  <si>
    <t>OKVIRNA KOLIČINA</t>
  </si>
  <si>
    <t>staklena boca za čaj sa sitom 7,2 x 21 cm</t>
  </si>
  <si>
    <t>super mini, dimenzija: 97 x 56 (23) cm, crvene i zelene boje</t>
  </si>
  <si>
    <t>sklopiva vrećica od polyestera s  ručkama, dimenzije 58 x 38 cm, boja crvena</t>
  </si>
  <si>
    <t>jednobojni tisak 1/0</t>
  </si>
  <si>
    <t>metalni, s kliznim mehanizmom, s dodatkom koji može poslužiti kao privjesak, boja crvena, 32 GB</t>
  </si>
  <si>
    <t>s plastičnim kućištem i metalnim nosačem, dodatni usjek za dodavanje vrpce ili oznake, boja crvena, 32 GB</t>
  </si>
  <si>
    <t>šalica staklena sa silikonskim obrubom, 250 ml, crveni silikonski obrub</t>
  </si>
  <si>
    <t>promotivni, sklopivi, plastični držač za mobitel i tablet, dimenzije: 80 x 28 x 80 mm, boja crvena, tisak bijeli</t>
  </si>
  <si>
    <t>promotivni bomboni s okusom mente, 6 g, u kutiji oblika kreditne kartice, dimenzije 7.5 x 4.8 x 0.6 cm, prostor za tisak 55 x 41 mm, materijal izrade: plastika, boja crvena, tisak bijeli</t>
  </si>
  <si>
    <t>privjesak za ključeve od bambusa sa žetonom za kolica, dimenzije 2.5 x 7.7 cm, prostor za tisak 30 x 18 mm, boja crvena, tisak bijeli</t>
  </si>
  <si>
    <t>promotivni novčanik od mikrofibre s patentnim zatvaračem i privjeskom za ključeve, dimenzije 105 x 75 x 5 mm, materijal izrade: mikrovlakna, boja crvena, tisak bijeli</t>
  </si>
  <si>
    <t>Antistres loptica</t>
  </si>
  <si>
    <r>
      <t xml:space="preserve">Na adrese </t>
    </r>
    <r>
      <rPr>
        <u/>
        <sz val="9"/>
        <rFont val="UniN Reg"/>
        <family val="3"/>
      </rPr>
      <t>vkruljac@unin.hr</t>
    </r>
    <r>
      <rPr>
        <sz val="9"/>
        <rFont val="UniN Reg"/>
        <family val="3"/>
      </rPr>
      <t xml:space="preserve">, </t>
    </r>
    <r>
      <rPr>
        <u/>
        <sz val="9"/>
        <rFont val="UniN Reg"/>
        <family val="3"/>
      </rPr>
      <t>shutinec@unin.hr i ssever@unin.hr</t>
    </r>
    <r>
      <rPr>
        <sz val="9"/>
        <color rgb="FFFF0000"/>
        <rFont val="UniN Reg"/>
        <family val="3"/>
      </rPr>
      <t>,</t>
    </r>
    <r>
      <rPr>
        <sz val="9"/>
        <rFont val="UniN Reg"/>
        <family val="3"/>
      </rPr>
      <t xml:space="preserve"> u istoj poruci dostavlja se:</t>
    </r>
  </si>
  <si>
    <t>2-4. Stručnom povjerenstvu naručitelja</t>
  </si>
  <si>
    <t>KLASA: 406-01/23-01/15</t>
  </si>
  <si>
    <t>Varaždin, 11. travnja 2023.</t>
  </si>
  <si>
    <t>1. zahtjev za pojašnjenjem ovog Poziva i njegovih privitaka do: 14. travnja 2023. do 14.00 h, a</t>
  </si>
  <si>
    <t>2. ponudu 17. travnja 2023, u roku od 11,00-12,00 h.</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</si>
  <si>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2023/21» ili</t>
    </r>
  </si>
  <si>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</si>
  <si>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</si>
  <si>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</si>
  <si>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5. Pismohrana</t>
  </si>
  <si>
    <t>J 2023/21</t>
  </si>
  <si>
    <t>metalna termosica sa sitom, 500 ml, od nehrđajućeg čelika s dvostrukom stijenkom i mat završnom obradom, crvene boje</t>
  </si>
  <si>
    <t>veličina: 90 (2 x 45) x 2 cm, crvena</t>
  </si>
  <si>
    <t>Sastavni dijelovi ponude:</t>
  </si>
  <si>
    <t>katalog/prospekt/upute s fotografijom ponuđenog proizvoda kojima se potvrđuje da ponuđeni proizvod mora u cijelosti zadovoljiti sve tražene tehničke karakteristike iz opisa predmeta nabave</t>
  </si>
  <si>
    <t>punjenje pjena, promjera najmanje 6.3 cm, crvene boje</t>
  </si>
  <si>
    <r>
      <t xml:space="preserve">Kriterij za odabir ponude je najniža cijena. Cijena ponude ne smije biti viša od procijenjene vrijednosti nabave u iznosu od </t>
    </r>
    <r>
      <rPr>
        <u/>
        <sz val="9"/>
        <rFont val="UniN Reg"/>
        <family val="3"/>
      </rPr>
      <t>13.800.00 €</t>
    </r>
    <r>
      <rPr>
        <sz val="9"/>
        <rFont val="UniN Reg"/>
        <family val="3"/>
      </rPr>
      <t xml:space="preserve"> bez PDV-a, a s odabranim ponuditeljem sklopit će se jednogodišnji ugovor.</t>
    </r>
  </si>
  <si>
    <t>ekološka kemijska olovka sa zelenom klipsom, plavom tintom</t>
  </si>
  <si>
    <r>
      <t xml:space="preserve">metalna kemijska olovka, s USB memory stickom, 32 GB, </t>
    </r>
    <r>
      <rPr>
        <sz val="9"/>
        <rFont val="UniN Reg"/>
        <family val="3"/>
      </rPr>
      <t>pakirana u kutiji</t>
    </r>
  </si>
  <si>
    <t>kabel za punjenje 3 u 1, najmanje dužine 1.2 m</t>
  </si>
  <si>
    <r>
      <t xml:space="preserve">otporan na vjetar s automatskim otvaranjem, </t>
    </r>
    <r>
      <rPr>
        <sz val="9"/>
        <rFont val="Calibri"/>
        <family val="2"/>
        <charset val="238"/>
      </rPr>
      <t>Ø</t>
    </r>
    <r>
      <rPr>
        <sz val="10.8"/>
        <rFont val="UniN Reg"/>
        <family val="3"/>
        <charset val="238"/>
      </rPr>
      <t xml:space="preserve"> </t>
    </r>
    <r>
      <rPr>
        <sz val="9"/>
        <rFont val="UniN Reg"/>
        <family val="3"/>
      </rPr>
      <t>110 x 92.5 cm</t>
    </r>
  </si>
  <si>
    <t>mala eko bilježnica A6 formata s kartonskim koricama (250 g/m2), 80 prošivenih praznih stranica od recikliranog 70 g papira, dimenzije 14 x 10 cm</t>
  </si>
  <si>
    <t>vakuum izolirana boca, veličine 7 x 17 cm, crvena</t>
  </si>
  <si>
    <r>
      <t xml:space="preserve">crvene boje, približne dimenzije 30 </t>
    </r>
    <r>
      <rPr>
        <sz val="9"/>
        <rFont val="UniN Reg"/>
        <family val="3"/>
      </rPr>
      <t>x 43 x 15</t>
    </r>
    <r>
      <rPr>
        <sz val="9"/>
        <rFont val="UniN Reg"/>
        <family val="3"/>
        <charset val="238"/>
      </rPr>
      <t xml:space="preserve"> cm, plastificirana, s pletenom ručkom, obostrani tisak bijele boje, papir najmanje 170 g</t>
    </r>
  </si>
  <si>
    <r>
      <t xml:space="preserve">crvene boje, približne dimenzije 38 </t>
    </r>
    <r>
      <rPr>
        <sz val="9"/>
        <rFont val="UniN Reg"/>
        <family val="3"/>
      </rPr>
      <t>x 33 x 14</t>
    </r>
    <r>
      <rPr>
        <sz val="9"/>
        <rFont val="UniN Reg"/>
        <family val="3"/>
        <charset val="238"/>
      </rPr>
      <t xml:space="preserve"> cm, plastificirana, s pletenom ručkom, obostrani tisak bijele boje, papir najmanje 170 g</t>
    </r>
  </si>
  <si>
    <t>crvene boje, približne dimenzije 50 x 37 x 12 cm, plastificirana, s pletenom ručkom, obostrani tisak bijele boje, papir najmanje 170 g</t>
  </si>
  <si>
    <t>crvene boje, približne dimenzije 25 x 37 x 9 cm, plastificirana, s pletenom ručkom, obostrani tisak bijele boje, papir najmanje 170 g</t>
  </si>
  <si>
    <r>
      <t xml:space="preserve">svi artikli moraju imati otisnut logo i/ili naziv </t>
    </r>
    <r>
      <rPr>
        <sz val="9"/>
        <rFont val="Calibri"/>
        <family val="2"/>
      </rPr>
      <t>«</t>
    </r>
    <r>
      <rPr>
        <sz val="9"/>
        <rFont val="UniN Reg"/>
        <family val="3"/>
      </rPr>
      <t>Sveučilište Sjever</t>
    </r>
    <r>
      <rPr>
        <sz val="9"/>
        <rFont val="Calibri"/>
        <family val="2"/>
      </rPr>
      <t>»</t>
    </r>
    <r>
      <rPr>
        <sz val="9"/>
        <rFont val="UniN Reg"/>
        <family val="3"/>
      </rPr>
      <t>, odnosno, «University North», dizajn i priprema naručiteljeva</t>
    </r>
  </si>
  <si>
    <t>kontinuirano kroz godinu dana, u roku do 72 sata od vremena slanja narudžbenice</t>
  </si>
  <si>
    <t>uzorak (1 kom) za stavke: 21, 22, 23 i 24. Dovoljno je dostaviti 1 kom za navedene stavke, neovisno o traženim dimenzijama. Iste moraju odgovarati traženoj kvaliteti. Nakon odabira najpovoljnije ponude odabrani ponuditelj obvezuje se izraditi stavke 21, 22, 23 i 24 po traženim dimenzijama.
uzorak se dostavlja u zatvorenoj omotnici, neposredno ili preporučenom poštom, a na omotnici mora biti naznačeno: «Sveučilište Sjever, Odjel za nabavu i ugovaranje, Jurja Križanića 31b, 42000 Varaždin, ev. br. Plana nabave: J 2023/21, Uzorak, NE OTVARAJ!». Uzorak se dostavlja bez tiska te se neće vraćati.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</si>
</sst>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8"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
      <sz val="9"/>
      <color rgb="FFFF0000"/>
      <name val="UniN Reg"/>
      <family val="3"/>
    </font>
    <font>
      <sz val="9"/>
      <color theme="1"/>
      <name val="UniN Reg"/>
      <family val="3"/>
    </font>
    <font>
      <sz val="9"/>
      <name val="Calibri"/>
      <family val="2"/>
      <charset val="238"/>
    </font>
    <font>
      <sz val="10.8"/>
      <name val="UniN Reg"/>
      <family val="3"/>
      <charset val="238"/>
    </font>
    <font>
      <b/>
      <sz val="9"/>
      <color rgb="FFFF0000"/>
      <name val="UniN Reg"/>
      <family val="3"/>
    </font>
    <font>
      <i/>
      <sz val="9"/>
      <name val="UniN Reg"/>
      <family val="3"/>
    </font>
    <font>
      <sz val="9"/>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35">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5" fillId="0" borderId="0" xfId="0" applyFont="1"/>
    <xf numFmtId="0" fontId="6"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8" fillId="0" borderId="0" xfId="0" applyFont="1" applyFill="1" applyAlignment="1">
      <alignment horizontal="center" vertical="center"/>
    </xf>
    <xf numFmtId="0" fontId="7" fillId="3"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7" fillId="0" borderId="12" xfId="0" applyFont="1" applyFill="1" applyBorder="1" applyAlignment="1">
      <alignment horizontal="center" vertical="center"/>
    </xf>
    <xf numFmtId="1" fontId="7" fillId="0" borderId="12" xfId="0" applyNumberFormat="1" applyFont="1" applyFill="1" applyBorder="1" applyAlignment="1">
      <alignment horizontal="center" vertical="center"/>
    </xf>
    <xf numFmtId="165" fontId="7" fillId="4" borderId="12" xfId="0" applyNumberFormat="1" applyFont="1" applyFill="1" applyBorder="1" applyAlignment="1" applyProtection="1">
      <alignment horizontal="center" vertical="center"/>
      <protection locked="0"/>
    </xf>
    <xf numFmtId="0" fontId="7" fillId="0" borderId="12" xfId="0" applyFont="1" applyBorder="1" applyAlignment="1">
      <alignment horizontal="justify" vertical="center" wrapText="1"/>
    </xf>
    <xf numFmtId="0" fontId="7" fillId="0" borderId="21" xfId="0" applyFont="1" applyFill="1" applyBorder="1" applyAlignment="1">
      <alignment horizontal="center" vertical="center"/>
    </xf>
    <xf numFmtId="1" fontId="7" fillId="0" borderId="21" xfId="0" applyNumberFormat="1" applyFont="1" applyFill="1" applyBorder="1" applyAlignment="1">
      <alignment horizontal="center" vertical="center"/>
    </xf>
    <xf numFmtId="165" fontId="7" fillId="4" borderId="21" xfId="0" applyNumberFormat="1" applyFont="1" applyFill="1" applyBorder="1" applyAlignment="1" applyProtection="1">
      <alignment horizontal="center" vertical="center"/>
      <protection locked="0"/>
    </xf>
    <xf numFmtId="0" fontId="7" fillId="0" borderId="21" xfId="0" applyFont="1" applyBorder="1" applyAlignment="1">
      <alignment horizontal="center" vertical="center" wrapText="1"/>
    </xf>
    <xf numFmtId="0" fontId="7" fillId="0" borderId="21" xfId="0" applyFont="1" applyBorder="1" applyAlignment="1">
      <alignment vertical="center" wrapText="1"/>
    </xf>
    <xf numFmtId="165" fontId="7" fillId="4" borderId="31" xfId="0" applyNumberFormat="1" applyFont="1" applyFill="1" applyBorder="1" applyAlignment="1" applyProtection="1">
      <alignment horizontal="center" vertical="center"/>
      <protection locked="0"/>
    </xf>
    <xf numFmtId="164" fontId="7" fillId="0" borderId="35" xfId="0" applyNumberFormat="1" applyFont="1" applyBorder="1" applyAlignment="1">
      <alignment horizontal="center" vertical="center" wrapText="1"/>
    </xf>
    <xf numFmtId="0" fontId="7" fillId="0" borderId="25" xfId="0" applyFont="1" applyBorder="1" applyAlignment="1">
      <alignment horizontal="justify" vertical="center" wrapText="1"/>
    </xf>
    <xf numFmtId="0" fontId="7" fillId="0" borderId="31" xfId="0" applyFont="1" applyBorder="1" applyAlignment="1">
      <alignment horizontal="justify" vertical="center" wrapText="1"/>
    </xf>
    <xf numFmtId="1" fontId="7" fillId="0" borderId="31" xfId="0" applyNumberFormat="1" applyFont="1" applyFill="1" applyBorder="1" applyAlignment="1">
      <alignment horizontal="center" vertical="center"/>
    </xf>
    <xf numFmtId="165" fontId="7" fillId="4" borderId="28" xfId="0" applyNumberFormat="1" applyFont="1" applyFill="1" applyBorder="1" applyAlignment="1" applyProtection="1">
      <alignment horizontal="center" vertical="center"/>
      <protection locked="0"/>
    </xf>
    <xf numFmtId="0" fontId="7" fillId="0" borderId="0" xfId="0"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right" vertical="center"/>
    </xf>
    <xf numFmtId="0" fontId="7" fillId="0" borderId="27" xfId="0" applyFont="1" applyFill="1" applyBorder="1" applyAlignment="1">
      <alignment horizontal="center" vertical="center"/>
    </xf>
    <xf numFmtId="0" fontId="8" fillId="0" borderId="0" xfId="0" applyFont="1" applyBorder="1" applyAlignment="1">
      <alignment horizontal="center" vertical="center"/>
    </xf>
    <xf numFmtId="1" fontId="7" fillId="0" borderId="25" xfId="0" applyNumberFormat="1" applyFont="1" applyFill="1" applyBorder="1" applyAlignment="1">
      <alignment horizontal="center" vertical="center"/>
    </xf>
    <xf numFmtId="165" fontId="7" fillId="4" borderId="25" xfId="0" applyNumberFormat="1" applyFont="1" applyFill="1" applyBorder="1" applyAlignment="1" applyProtection="1">
      <alignment horizontal="center" vertical="center"/>
      <protection locked="0"/>
    </xf>
    <xf numFmtId="0" fontId="8" fillId="0" borderId="45" xfId="0" applyFont="1" applyBorder="1" applyAlignment="1">
      <alignment horizontal="center" vertical="center"/>
    </xf>
    <xf numFmtId="0" fontId="7" fillId="0" borderId="39" xfId="0" applyFont="1" applyFill="1" applyBorder="1" applyAlignment="1">
      <alignment horizontal="center" vertical="center"/>
    </xf>
    <xf numFmtId="164" fontId="7" fillId="0" borderId="46"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4" borderId="47" xfId="0" applyNumberFormat="1" applyFont="1" applyFill="1" applyBorder="1" applyAlignment="1" applyProtection="1">
      <alignment horizontal="center" vertical="center" wrapText="1"/>
      <protection locked="0"/>
    </xf>
    <xf numFmtId="164" fontId="7" fillId="0" borderId="14" xfId="0" applyNumberFormat="1" applyFont="1" applyBorder="1" applyAlignment="1">
      <alignment horizontal="center" vertical="center" wrapText="1"/>
    </xf>
    <xf numFmtId="0" fontId="1" fillId="0" borderId="0" xfId="0" applyFont="1" applyFill="1" applyAlignment="1">
      <alignment horizontal="justify" vertical="justify"/>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4"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4"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4" borderId="0" xfId="0" applyFont="1" applyFill="1" applyAlignment="1" applyProtection="1">
      <alignment horizontal="left" vertical="center"/>
      <protection locked="0"/>
    </xf>
    <xf numFmtId="0" fontId="10" fillId="4" borderId="0" xfId="0" applyFont="1" applyFill="1" applyAlignment="1" applyProtection="1">
      <alignment horizontal="right" vertical="center"/>
      <protection locked="0"/>
    </xf>
    <xf numFmtId="0" fontId="1" fillId="3" borderId="31"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12" xfId="0" applyFont="1" applyFill="1" applyBorder="1" applyAlignment="1">
      <alignment horizontal="center" vertical="center"/>
    </xf>
    <xf numFmtId="0" fontId="1" fillId="3" borderId="31" xfId="0" applyFont="1" applyFill="1" applyBorder="1" applyAlignment="1">
      <alignment horizontal="center" vertical="center"/>
    </xf>
    <xf numFmtId="0" fontId="7" fillId="0" borderId="13"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7"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29"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32" xfId="0" applyFont="1" applyBorder="1" applyAlignment="1">
      <alignment horizontal="left" vertical="center" wrapText="1"/>
    </xf>
    <xf numFmtId="0" fontId="1" fillId="0" borderId="38" xfId="0" applyFont="1" applyBorder="1" applyAlignment="1">
      <alignment horizontal="left" vertical="center" wrapText="1"/>
    </xf>
    <xf numFmtId="0" fontId="7" fillId="0" borderId="0" xfId="0" applyFont="1" applyFill="1" applyAlignment="1">
      <alignment horizontal="left" vertical="center"/>
    </xf>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 fillId="3" borderId="18" xfId="0" applyFont="1" applyFill="1" applyBorder="1" applyAlignment="1">
      <alignment horizontal="justify" vertical="center" wrapText="1"/>
    </xf>
    <xf numFmtId="0" fontId="1" fillId="3" borderId="36" xfId="0" applyFont="1" applyFill="1" applyBorder="1" applyAlignment="1">
      <alignment horizontal="justify" vertical="center" wrapText="1"/>
    </xf>
    <xf numFmtId="0" fontId="1" fillId="3" borderId="37" xfId="0" applyFont="1" applyFill="1" applyBorder="1" applyAlignment="1">
      <alignment horizontal="justify"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13" xfId="0" applyFont="1" applyBorder="1" applyAlignment="1">
      <alignment horizontal="justify" vertical="center" wrapText="1"/>
    </xf>
    <xf numFmtId="0" fontId="1" fillId="0" borderId="29" xfId="0" applyFont="1" applyBorder="1" applyAlignment="1">
      <alignment horizontal="justify" vertical="center" wrapText="1"/>
    </xf>
    <xf numFmtId="0" fontId="1" fillId="3" borderId="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4"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12"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B8C1A9C8-F69B-4DC0-A325-633580AE59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abSelected="1" zoomScale="120" zoomScaleNormal="120" workbookViewId="0">
      <selection activeCell="A23" sqref="A23:E23"/>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72" t="s">
        <v>148</v>
      </c>
      <c r="B8" s="72"/>
      <c r="C8" s="72"/>
      <c r="D8" s="72"/>
    </row>
    <row r="9" spans="1:5" ht="12" customHeight="1" x14ac:dyDescent="0.25">
      <c r="A9" s="72" t="s">
        <v>69</v>
      </c>
      <c r="B9" s="72"/>
      <c r="C9" s="72"/>
      <c r="D9" s="72"/>
    </row>
    <row r="10" spans="1:5" ht="12" customHeight="1" x14ac:dyDescent="0.25">
      <c r="A10" s="73" t="s">
        <v>149</v>
      </c>
      <c r="B10" s="73"/>
      <c r="C10" s="73"/>
      <c r="D10" s="73"/>
    </row>
    <row r="12" spans="1:5" ht="12" customHeight="1" x14ac:dyDescent="0.25">
      <c r="E12" s="1" t="s">
        <v>70</v>
      </c>
    </row>
    <row r="13" spans="1:5" ht="12" customHeight="1" x14ac:dyDescent="0.25">
      <c r="E13" s="1"/>
    </row>
    <row r="14" spans="1:5" ht="18" customHeight="1" x14ac:dyDescent="0.25">
      <c r="A14" s="71" t="s">
        <v>27</v>
      </c>
      <c r="B14" s="71"/>
      <c r="C14" s="71"/>
      <c r="D14" s="71"/>
      <c r="E14" s="71"/>
    </row>
    <row r="16" spans="1:5" ht="12" customHeight="1" x14ac:dyDescent="0.25">
      <c r="A16" s="3" t="s">
        <v>28</v>
      </c>
    </row>
    <row r="18" spans="1:5" s="7" customFormat="1" ht="24" customHeight="1" x14ac:dyDescent="0.25">
      <c r="A18" s="72" t="s">
        <v>77</v>
      </c>
      <c r="B18" s="72"/>
      <c r="C18" s="72"/>
      <c r="D18" s="72"/>
      <c r="E18" s="72"/>
    </row>
    <row r="19" spans="1:5" s="7" customFormat="1" ht="12" customHeight="1" x14ac:dyDescent="0.25">
      <c r="A19" s="9"/>
      <c r="B19" s="9"/>
      <c r="C19" s="9"/>
      <c r="D19" s="9"/>
      <c r="E19" s="9"/>
    </row>
    <row r="20" spans="1:5" s="7" customFormat="1" ht="24" customHeight="1" x14ac:dyDescent="0.25">
      <c r="A20" s="70" t="s">
        <v>71</v>
      </c>
      <c r="B20" s="70"/>
      <c r="C20" s="70"/>
      <c r="D20" s="70"/>
      <c r="E20" s="70"/>
    </row>
    <row r="21" spans="1:5" ht="12" customHeight="1" x14ac:dyDescent="0.25">
      <c r="A21" s="70"/>
      <c r="B21" s="70"/>
      <c r="C21" s="70"/>
      <c r="D21" s="70"/>
      <c r="E21" s="70"/>
    </row>
    <row r="22" spans="1:5" ht="12" customHeight="1" x14ac:dyDescent="0.25">
      <c r="A22" s="70" t="s">
        <v>146</v>
      </c>
      <c r="B22" s="70"/>
      <c r="C22" s="70"/>
      <c r="D22" s="70"/>
      <c r="E22" s="70"/>
    </row>
    <row r="23" spans="1:5" ht="12" customHeight="1" x14ac:dyDescent="0.25">
      <c r="A23" s="70" t="s">
        <v>150</v>
      </c>
      <c r="B23" s="70"/>
      <c r="C23" s="70"/>
      <c r="D23" s="70"/>
      <c r="E23" s="70"/>
    </row>
    <row r="24" spans="1:5" ht="12" customHeight="1" x14ac:dyDescent="0.25">
      <c r="A24" s="70" t="s">
        <v>151</v>
      </c>
      <c r="B24" s="70"/>
      <c r="C24" s="70"/>
      <c r="D24" s="70"/>
      <c r="E24" s="70"/>
    </row>
    <row r="25" spans="1:5" ht="12" customHeight="1" x14ac:dyDescent="0.25">
      <c r="A25" s="8"/>
      <c r="B25" s="8"/>
      <c r="C25" s="8"/>
      <c r="D25" s="8"/>
      <c r="E25" s="8"/>
    </row>
    <row r="26" spans="1:5" ht="24" customHeight="1" x14ac:dyDescent="0.25">
      <c r="A26" s="70" t="s">
        <v>34</v>
      </c>
      <c r="B26" s="70"/>
      <c r="C26" s="70"/>
      <c r="D26" s="70"/>
      <c r="E26" s="70"/>
    </row>
    <row r="27" spans="1:5" ht="12" customHeight="1" x14ac:dyDescent="0.25">
      <c r="A27" s="74"/>
      <c r="B27" s="74"/>
      <c r="C27" s="74"/>
      <c r="D27" s="74"/>
      <c r="E27" s="74"/>
    </row>
    <row r="28" spans="1:5" s="7" customFormat="1" ht="24" customHeight="1" x14ac:dyDescent="0.25">
      <c r="A28" s="75" t="s">
        <v>163</v>
      </c>
      <c r="B28" s="75"/>
      <c r="C28" s="75"/>
      <c r="D28" s="75"/>
      <c r="E28" s="75"/>
    </row>
    <row r="29" spans="1:5" s="7" customFormat="1" ht="12" customHeight="1" x14ac:dyDescent="0.25">
      <c r="A29" s="8"/>
      <c r="B29" s="8"/>
      <c r="C29" s="8"/>
      <c r="D29" s="8"/>
      <c r="E29" s="8"/>
    </row>
    <row r="30" spans="1:5" s="7" customFormat="1" ht="12" customHeight="1" x14ac:dyDescent="0.25">
      <c r="A30" s="75" t="s">
        <v>43</v>
      </c>
      <c r="B30" s="75"/>
      <c r="C30" s="75"/>
      <c r="D30" s="75"/>
      <c r="E30" s="75"/>
    </row>
    <row r="31" spans="1:5" s="7" customFormat="1" ht="12" customHeight="1" x14ac:dyDescent="0.25">
      <c r="A31" s="6"/>
      <c r="B31" s="6"/>
      <c r="C31" s="6"/>
      <c r="D31" s="6"/>
      <c r="E31" s="6"/>
    </row>
    <row r="32" spans="1:5" s="7" customFormat="1" ht="12" customHeight="1" x14ac:dyDescent="0.25">
      <c r="A32" s="70" t="s">
        <v>72</v>
      </c>
      <c r="B32" s="70"/>
      <c r="C32" s="70"/>
      <c r="D32" s="70"/>
      <c r="E32" s="70"/>
    </row>
    <row r="33" spans="1:5" s="7" customFormat="1" ht="12" customHeight="1" x14ac:dyDescent="0.25">
      <c r="A33" s="8"/>
      <c r="B33" s="8"/>
      <c r="C33" s="8"/>
      <c r="D33" s="8"/>
      <c r="E33" s="8"/>
    </row>
    <row r="34" spans="1:5" s="7" customFormat="1" ht="36" customHeight="1" x14ac:dyDescent="0.25">
      <c r="A34" s="70" t="s">
        <v>51</v>
      </c>
      <c r="B34" s="70"/>
      <c r="C34" s="70"/>
      <c r="D34" s="70"/>
      <c r="E34" s="70"/>
    </row>
    <row r="35" spans="1:5" s="7" customFormat="1" ht="24" customHeight="1" x14ac:dyDescent="0.25">
      <c r="A35" s="70" t="s">
        <v>152</v>
      </c>
      <c r="B35" s="70"/>
      <c r="C35" s="70"/>
      <c r="D35" s="70"/>
      <c r="E35" s="70"/>
    </row>
    <row r="36" spans="1:5" s="7" customFormat="1" ht="12" customHeight="1" x14ac:dyDescent="0.25">
      <c r="A36" s="70" t="s">
        <v>155</v>
      </c>
      <c r="B36" s="70"/>
      <c r="C36" s="70"/>
      <c r="D36" s="70"/>
      <c r="E36" s="70"/>
    </row>
    <row r="37" spans="1:5" s="7" customFormat="1" ht="24" customHeight="1" x14ac:dyDescent="0.25">
      <c r="A37" s="70" t="s">
        <v>42</v>
      </c>
      <c r="B37" s="70"/>
      <c r="C37" s="70"/>
      <c r="D37" s="70"/>
      <c r="E37" s="70"/>
    </row>
    <row r="39" spans="1:5" ht="12" customHeight="1" x14ac:dyDescent="0.25">
      <c r="A39" s="68" t="s">
        <v>53</v>
      </c>
      <c r="B39" s="68"/>
      <c r="C39" s="68"/>
      <c r="D39" s="68"/>
      <c r="E39" s="68"/>
    </row>
    <row r="40" spans="1:5" ht="12" customHeight="1" x14ac:dyDescent="0.25">
      <c r="A40" s="68" t="s">
        <v>153</v>
      </c>
      <c r="B40" s="68"/>
      <c r="C40" s="68"/>
      <c r="D40" s="68"/>
      <c r="E40" s="68"/>
    </row>
    <row r="41" spans="1:5" ht="24" customHeight="1" x14ac:dyDescent="0.25">
      <c r="A41" s="68" t="s">
        <v>154</v>
      </c>
      <c r="B41" s="68"/>
      <c r="C41" s="68"/>
      <c r="D41" s="68"/>
      <c r="E41" s="68"/>
    </row>
    <row r="42" spans="1:5" ht="12" customHeight="1" x14ac:dyDescent="0.25">
      <c r="A42" s="68" t="s">
        <v>54</v>
      </c>
      <c r="B42" s="68"/>
      <c r="C42" s="68"/>
      <c r="D42" s="68"/>
      <c r="E42" s="68"/>
    </row>
    <row r="43" spans="1:5" ht="12" customHeight="1" x14ac:dyDescent="0.25">
      <c r="A43" s="68" t="s">
        <v>55</v>
      </c>
      <c r="B43" s="68"/>
      <c r="C43" s="68"/>
      <c r="D43" s="68"/>
      <c r="E43" s="68"/>
    </row>
    <row r="44" spans="1:5" ht="12" customHeight="1" x14ac:dyDescent="0.25">
      <c r="A44" s="68" t="s">
        <v>56</v>
      </c>
      <c r="B44" s="68"/>
      <c r="C44" s="68"/>
      <c r="D44" s="68"/>
      <c r="E44" s="68"/>
    </row>
    <row r="45" spans="1:5" ht="12" customHeight="1" x14ac:dyDescent="0.25">
      <c r="A45" s="68" t="s">
        <v>57</v>
      </c>
      <c r="B45" s="68"/>
      <c r="C45" s="68"/>
      <c r="D45" s="68"/>
      <c r="E45" s="68"/>
    </row>
    <row r="46" spans="1:5" ht="36" customHeight="1" x14ac:dyDescent="0.25">
      <c r="A46" s="68" t="s">
        <v>58</v>
      </c>
      <c r="B46" s="68"/>
      <c r="C46" s="68"/>
      <c r="D46" s="68"/>
      <c r="E46" s="68"/>
    </row>
    <row r="47" spans="1:5" ht="12" customHeight="1" x14ac:dyDescent="0.25">
      <c r="A47" s="68" t="s">
        <v>59</v>
      </c>
      <c r="B47" s="68"/>
      <c r="C47" s="68"/>
      <c r="D47" s="68"/>
      <c r="E47" s="68"/>
    </row>
    <row r="48" spans="1:5" ht="12" customHeight="1" x14ac:dyDescent="0.25">
      <c r="A48" s="68" t="s">
        <v>60</v>
      </c>
      <c r="B48" s="68"/>
      <c r="C48" s="68"/>
      <c r="D48" s="68"/>
      <c r="E48" s="68"/>
    </row>
    <row r="49" spans="1:5" ht="12" customHeight="1" x14ac:dyDescent="0.25">
      <c r="A49" s="68" t="s">
        <v>61</v>
      </c>
      <c r="B49" s="68"/>
      <c r="C49" s="68"/>
      <c r="D49" s="68"/>
      <c r="E49" s="68"/>
    </row>
    <row r="50" spans="1:5" ht="12" customHeight="1" x14ac:dyDescent="0.25">
      <c r="A50" s="68" t="s">
        <v>62</v>
      </c>
      <c r="B50" s="68"/>
      <c r="C50" s="68"/>
      <c r="D50" s="68"/>
      <c r="E50" s="68"/>
    </row>
    <row r="51" spans="1:5" ht="12" customHeight="1" x14ac:dyDescent="0.25">
      <c r="A51" s="68" t="s">
        <v>63</v>
      </c>
      <c r="B51" s="68"/>
      <c r="C51" s="68"/>
      <c r="D51" s="68"/>
      <c r="E51" s="68"/>
    </row>
    <row r="52" spans="1:5" ht="12" customHeight="1" x14ac:dyDescent="0.25">
      <c r="A52" s="68" t="s">
        <v>64</v>
      </c>
      <c r="B52" s="68"/>
      <c r="C52" s="68"/>
      <c r="D52" s="68"/>
      <c r="E52" s="68"/>
    </row>
    <row r="53" spans="1:5" ht="12" customHeight="1" x14ac:dyDescent="0.25">
      <c r="A53" s="68" t="s">
        <v>65</v>
      </c>
      <c r="B53" s="68"/>
      <c r="C53" s="68"/>
      <c r="D53" s="68"/>
      <c r="E53" s="68"/>
    </row>
    <row r="54" spans="1:5" ht="48" customHeight="1" x14ac:dyDescent="0.25">
      <c r="A54" s="68" t="s">
        <v>66</v>
      </c>
      <c r="B54" s="68"/>
      <c r="C54" s="68"/>
      <c r="D54" s="68"/>
      <c r="E54" s="68"/>
    </row>
    <row r="56" spans="1:5" ht="12" customHeight="1" x14ac:dyDescent="0.25">
      <c r="E56" s="1" t="s">
        <v>44</v>
      </c>
    </row>
    <row r="57" spans="1:5" ht="12" customHeight="1" x14ac:dyDescent="0.25">
      <c r="E57" s="1"/>
    </row>
    <row r="58" spans="1:5" ht="12" customHeight="1" x14ac:dyDescent="0.25">
      <c r="E58" s="2" t="s">
        <v>73</v>
      </c>
    </row>
    <row r="59" spans="1:5" ht="12" customHeight="1" x14ac:dyDescent="0.25">
      <c r="E59" s="2" t="s">
        <v>46</v>
      </c>
    </row>
    <row r="60" spans="1:5" ht="12" customHeight="1" x14ac:dyDescent="0.25">
      <c r="E60" s="2" t="s">
        <v>47</v>
      </c>
    </row>
    <row r="61" spans="1:5" ht="12" customHeight="1" x14ac:dyDescent="0.25">
      <c r="E61" s="54"/>
    </row>
    <row r="63" spans="1:5" ht="12" customHeight="1" x14ac:dyDescent="0.25">
      <c r="A63" s="3" t="s">
        <v>29</v>
      </c>
    </row>
    <row r="65" spans="1:5" ht="12" customHeight="1" x14ac:dyDescent="0.25">
      <c r="A65" s="69" t="s">
        <v>48</v>
      </c>
      <c r="B65" s="69"/>
      <c r="C65" s="69"/>
      <c r="D65" s="69"/>
      <c r="E65" s="69"/>
    </row>
    <row r="66" spans="1:5" ht="12" customHeight="1" x14ac:dyDescent="0.25">
      <c r="A66" s="69" t="s">
        <v>147</v>
      </c>
      <c r="B66" s="69"/>
      <c r="C66" s="69"/>
      <c r="D66" s="69"/>
      <c r="E66" s="69"/>
    </row>
    <row r="67" spans="1:5" ht="12" customHeight="1" x14ac:dyDescent="0.25">
      <c r="A67" s="3" t="s">
        <v>156</v>
      </c>
    </row>
  </sheetData>
  <sheetProtection algorithmName="SHA-512" hashValue="ic2BcFbxwcI9coz9ImubwH29b9TZQ/FlsyM13NuIwyK0XyAhAHNDz8Ruj71/egEP14mYNzxf1FKlliUZp6swjw==" saltValue="iyb02m2FF0hiFGSnxr6fSw==" spinCount="100000" sheet="1" objects="1" scenarios="1"/>
  <mergeCells count="37">
    <mergeCell ref="A14:E14"/>
    <mergeCell ref="A21:E21"/>
    <mergeCell ref="A22:E22"/>
    <mergeCell ref="A65:E65"/>
    <mergeCell ref="A8:D8"/>
    <mergeCell ref="A9:D9"/>
    <mergeCell ref="A10:D10"/>
    <mergeCell ref="A20:E20"/>
    <mergeCell ref="A23:E23"/>
    <mergeCell ref="A18:E18"/>
    <mergeCell ref="A26:E26"/>
    <mergeCell ref="A27:E27"/>
    <mergeCell ref="A34:E34"/>
    <mergeCell ref="A35:E35"/>
    <mergeCell ref="A28:E28"/>
    <mergeCell ref="A30:E30"/>
    <mergeCell ref="A66:E66"/>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49:E49"/>
    <mergeCell ref="A50:E50"/>
    <mergeCell ref="A51:E51"/>
    <mergeCell ref="A52:E52"/>
    <mergeCell ref="A53:E53"/>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2" zoomScale="90" zoomScaleNormal="90" workbookViewId="0">
      <selection activeCell="A11" sqref="A11:B11"/>
    </sheetView>
  </sheetViews>
  <sheetFormatPr defaultColWidth="8.7109375" defaultRowHeight="12" customHeight="1" x14ac:dyDescent="0.2"/>
  <cols>
    <col min="1" max="1" width="45.7109375" style="12" customWidth="1"/>
    <col min="2" max="2" width="42.7109375" style="12" customWidth="1"/>
    <col min="3" max="16384" width="8.7109375" style="12"/>
  </cols>
  <sheetData>
    <row r="7" spans="1:2" ht="12" customHeight="1" x14ac:dyDescent="0.2">
      <c r="A7" s="10" t="s">
        <v>74</v>
      </c>
      <c r="B7" s="11"/>
    </row>
    <row r="8" spans="1:2" ht="12" customHeight="1" x14ac:dyDescent="0.2">
      <c r="A8" s="10"/>
      <c r="B8" s="11"/>
    </row>
    <row r="9" spans="1:2" s="13" customFormat="1" ht="18" customHeight="1" x14ac:dyDescent="0.3">
      <c r="A9" s="76" t="s">
        <v>45</v>
      </c>
      <c r="B9" s="76"/>
    </row>
    <row r="10" spans="1:2" ht="12" customHeight="1" thickBot="1" x14ac:dyDescent="0.25">
      <c r="A10" s="14"/>
      <c r="B10" s="14"/>
    </row>
    <row r="11" spans="1:2" ht="12" customHeight="1" thickBot="1" x14ac:dyDescent="0.25">
      <c r="A11" s="77" t="s">
        <v>35</v>
      </c>
      <c r="B11" s="78"/>
    </row>
    <row r="12" spans="1:2" ht="12" customHeight="1" x14ac:dyDescent="0.2">
      <c r="A12" s="15" t="s">
        <v>1</v>
      </c>
      <c r="B12" s="16" t="s">
        <v>36</v>
      </c>
    </row>
    <row r="13" spans="1:2" ht="12" customHeight="1" x14ac:dyDescent="0.2">
      <c r="A13" s="17" t="s">
        <v>2</v>
      </c>
      <c r="B13" s="18" t="s">
        <v>37</v>
      </c>
    </row>
    <row r="14" spans="1:2" ht="12" customHeight="1" thickBot="1" x14ac:dyDescent="0.25">
      <c r="A14" s="19" t="s">
        <v>6</v>
      </c>
      <c r="B14" s="5">
        <v>59624928052</v>
      </c>
    </row>
    <row r="15" spans="1:2" ht="12" customHeight="1" thickBot="1" x14ac:dyDescent="0.25">
      <c r="A15" s="77" t="s">
        <v>4</v>
      </c>
      <c r="B15" s="78"/>
    </row>
    <row r="16" spans="1:2" ht="12" customHeight="1" x14ac:dyDescent="0.2">
      <c r="A16" s="15" t="s">
        <v>1</v>
      </c>
      <c r="B16" s="25"/>
    </row>
    <row r="17" spans="1:2" ht="12" customHeight="1" x14ac:dyDescent="0.2">
      <c r="A17" s="20" t="s">
        <v>2</v>
      </c>
      <c r="B17" s="26"/>
    </row>
    <row r="18" spans="1:2" ht="12" customHeight="1" x14ac:dyDescent="0.2">
      <c r="A18" s="20" t="s">
        <v>5</v>
      </c>
      <c r="B18" s="26"/>
    </row>
    <row r="19" spans="1:2" ht="12" customHeight="1" x14ac:dyDescent="0.2">
      <c r="A19" s="20" t="s">
        <v>6</v>
      </c>
      <c r="B19" s="26"/>
    </row>
    <row r="20" spans="1:2" ht="12" customHeight="1" x14ac:dyDescent="0.2">
      <c r="A20" s="20" t="s">
        <v>38</v>
      </c>
      <c r="B20" s="26"/>
    </row>
    <row r="21" spans="1:2" ht="12" customHeight="1" x14ac:dyDescent="0.2">
      <c r="A21" s="20" t="s">
        <v>7</v>
      </c>
      <c r="B21" s="26"/>
    </row>
    <row r="22" spans="1:2" ht="12" customHeight="1" x14ac:dyDescent="0.2">
      <c r="A22" s="20" t="s">
        <v>8</v>
      </c>
      <c r="B22" s="27"/>
    </row>
    <row r="23" spans="1:2" ht="12" customHeight="1" x14ac:dyDescent="0.2">
      <c r="A23" s="20" t="s">
        <v>3</v>
      </c>
      <c r="B23" s="26"/>
    </row>
    <row r="24" spans="1:2" ht="12" customHeight="1" x14ac:dyDescent="0.2">
      <c r="A24" s="20" t="s">
        <v>39</v>
      </c>
      <c r="B24" s="26"/>
    </row>
    <row r="25" spans="1:2" ht="12" customHeight="1" x14ac:dyDescent="0.2">
      <c r="A25" s="20" t="s">
        <v>9</v>
      </c>
      <c r="B25" s="26"/>
    </row>
    <row r="26" spans="1:2" ht="24" customHeight="1" thickBot="1" x14ac:dyDescent="0.25">
      <c r="A26" s="17" t="s">
        <v>52</v>
      </c>
      <c r="B26" s="28"/>
    </row>
    <row r="27" spans="1:2" ht="12" customHeight="1" thickBot="1" x14ac:dyDescent="0.25">
      <c r="A27" s="77" t="s">
        <v>10</v>
      </c>
      <c r="B27" s="78"/>
    </row>
    <row r="28" spans="1:2" ht="12" customHeight="1" x14ac:dyDescent="0.2">
      <c r="A28" s="15" t="s">
        <v>1</v>
      </c>
      <c r="B28" s="25"/>
    </row>
    <row r="29" spans="1:2" ht="12" customHeight="1" x14ac:dyDescent="0.2">
      <c r="A29" s="20" t="s">
        <v>2</v>
      </c>
      <c r="B29" s="26"/>
    </row>
    <row r="30" spans="1:2" ht="12" customHeight="1" x14ac:dyDescent="0.2">
      <c r="A30" s="20" t="s">
        <v>6</v>
      </c>
      <c r="B30" s="26"/>
    </row>
    <row r="31" spans="1:2" ht="12" customHeight="1" x14ac:dyDescent="0.2">
      <c r="A31" s="20" t="s">
        <v>38</v>
      </c>
      <c r="B31" s="26"/>
    </row>
    <row r="32" spans="1:2" ht="12" customHeight="1" x14ac:dyDescent="0.2">
      <c r="A32" s="20" t="s">
        <v>11</v>
      </c>
      <c r="B32" s="26"/>
    </row>
    <row r="33" spans="1:2" ht="12" customHeight="1" x14ac:dyDescent="0.2">
      <c r="A33" s="20" t="s">
        <v>12</v>
      </c>
      <c r="B33" s="26"/>
    </row>
    <row r="34" spans="1:2" ht="12" customHeight="1" x14ac:dyDescent="0.2">
      <c r="A34" s="20" t="s">
        <v>13</v>
      </c>
      <c r="B34" s="26"/>
    </row>
    <row r="35" spans="1:2" ht="12" customHeight="1" thickBot="1" x14ac:dyDescent="0.25">
      <c r="A35" s="20" t="s">
        <v>32</v>
      </c>
      <c r="B35" s="26"/>
    </row>
    <row r="36" spans="1:2" ht="12" customHeight="1" thickBot="1" x14ac:dyDescent="0.25">
      <c r="A36" s="77" t="s">
        <v>14</v>
      </c>
      <c r="B36" s="78"/>
    </row>
    <row r="37" spans="1:2" ht="12" customHeight="1" x14ac:dyDescent="0.2">
      <c r="A37" s="21" t="s">
        <v>11</v>
      </c>
      <c r="B37" s="16" t="s">
        <v>78</v>
      </c>
    </row>
    <row r="38" spans="1:2" ht="12" customHeight="1" x14ac:dyDescent="0.2">
      <c r="A38" s="15" t="s">
        <v>40</v>
      </c>
      <c r="B38" s="16" t="s">
        <v>157</v>
      </c>
    </row>
    <row r="39" spans="1:2" ht="12" customHeight="1" x14ac:dyDescent="0.2">
      <c r="A39" s="20" t="s">
        <v>15</v>
      </c>
      <c r="B39" s="29"/>
    </row>
    <row r="40" spans="1:2" ht="12" customHeight="1" x14ac:dyDescent="0.2">
      <c r="A40" s="20" t="s">
        <v>16</v>
      </c>
      <c r="B40" s="26"/>
    </row>
    <row r="41" spans="1:2" ht="12" customHeight="1" x14ac:dyDescent="0.2">
      <c r="A41" s="20" t="s">
        <v>17</v>
      </c>
      <c r="B41" s="29"/>
    </row>
    <row r="42" spans="1:2" ht="12" customHeight="1" x14ac:dyDescent="0.2">
      <c r="A42" s="20" t="s">
        <v>18</v>
      </c>
      <c r="B42" s="26"/>
    </row>
    <row r="43" spans="1:2" ht="12" customHeight="1" x14ac:dyDescent="0.2">
      <c r="A43" s="20" t="s">
        <v>19</v>
      </c>
      <c r="B43" s="4">
        <f>SUM(B39+B41)</f>
        <v>0</v>
      </c>
    </row>
    <row r="44" spans="1:2" ht="12" customHeight="1" x14ac:dyDescent="0.2">
      <c r="A44" s="20" t="s">
        <v>20</v>
      </c>
      <c r="B44" s="26"/>
    </row>
    <row r="45" spans="1:2" ht="12" customHeight="1" x14ac:dyDescent="0.2">
      <c r="A45" s="20" t="s">
        <v>21</v>
      </c>
      <c r="B45" s="22" t="s">
        <v>33</v>
      </c>
    </row>
    <row r="46" spans="1:2" ht="12" customHeight="1" thickBot="1" x14ac:dyDescent="0.25">
      <c r="A46" s="19" t="s">
        <v>22</v>
      </c>
      <c r="B46" s="5" t="s">
        <v>75</v>
      </c>
    </row>
    <row r="47" spans="1:2" ht="12" customHeight="1" x14ac:dyDescent="0.2">
      <c r="A47" s="11"/>
      <c r="B47" s="11"/>
    </row>
    <row r="48" spans="1:2" ht="12" customHeight="1" x14ac:dyDescent="0.2">
      <c r="A48" s="23" t="s">
        <v>49</v>
      </c>
      <c r="B48" s="24" t="s">
        <v>50</v>
      </c>
    </row>
    <row r="49" spans="1:2" ht="12" customHeight="1" x14ac:dyDescent="0.2">
      <c r="A49" s="30"/>
      <c r="B49" s="31"/>
    </row>
  </sheetData>
  <sheetProtection algorithmName="SHA-512" hashValue="oNLGp0jWeuC3KvuyNp9HPIwS9wUO/mSQm8ye5dxUvrMuH6W0FCeN/rKxENHXAiBIBP0O5LRd6jmYp5+ENAn1Bg==" saltValue="+K4VRUZn5aR4RImnxjnWy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I51"/>
  <sheetViews>
    <sheetView topLeftCell="A37" zoomScaleNormal="100" workbookViewId="0">
      <selection activeCell="A51" sqref="A51:C51"/>
    </sheetView>
  </sheetViews>
  <sheetFormatPr defaultColWidth="9.140625" defaultRowHeight="12" customHeight="1" x14ac:dyDescent="0.25"/>
  <cols>
    <col min="1" max="1" width="4.7109375" style="35" customWidth="1"/>
    <col min="2" max="2" width="18.140625" style="35" customWidth="1"/>
    <col min="3" max="3" width="17.7109375" style="35" customWidth="1"/>
    <col min="4" max="4" width="23.140625" style="35" customWidth="1"/>
    <col min="5" max="5" width="14.7109375" style="35" customWidth="1"/>
    <col min="6" max="6" width="13.7109375" style="35" customWidth="1"/>
    <col min="7" max="7" width="15.5703125" style="35" customWidth="1"/>
    <col min="8" max="8" width="15.85546875" style="35" customWidth="1"/>
    <col min="9" max="16384" width="9.140625" style="35"/>
  </cols>
  <sheetData>
    <row r="7" spans="1:8" s="32" customFormat="1" ht="12" customHeight="1" x14ac:dyDescent="0.25">
      <c r="A7" s="102" t="s">
        <v>76</v>
      </c>
      <c r="B7" s="102"/>
      <c r="C7" s="102"/>
      <c r="D7" s="53"/>
      <c r="E7" s="53"/>
      <c r="F7" s="53"/>
      <c r="G7" s="53"/>
      <c r="H7" s="53"/>
    </row>
    <row r="8" spans="1:8" s="32" customFormat="1" ht="12" customHeight="1" x14ac:dyDescent="0.25">
      <c r="A8" s="52"/>
      <c r="B8" s="52"/>
      <c r="C8" s="52"/>
      <c r="D8" s="53"/>
      <c r="E8" s="53"/>
      <c r="F8" s="53"/>
      <c r="G8" s="53"/>
      <c r="H8" s="53"/>
    </row>
    <row r="9" spans="1:8" s="32" customFormat="1" ht="18" customHeight="1" x14ac:dyDescent="0.25">
      <c r="A9" s="103" t="s">
        <v>23</v>
      </c>
      <c r="B9" s="103"/>
      <c r="C9" s="103"/>
      <c r="D9" s="103"/>
      <c r="E9" s="103"/>
      <c r="F9" s="103"/>
      <c r="G9" s="103"/>
      <c r="H9" s="103"/>
    </row>
    <row r="10" spans="1:8" s="32" customFormat="1" ht="12" customHeight="1" x14ac:dyDescent="0.25">
      <c r="A10" s="104" t="s">
        <v>127</v>
      </c>
      <c r="B10" s="104"/>
      <c r="C10" s="104"/>
      <c r="D10" s="104"/>
      <c r="E10" s="104"/>
      <c r="F10" s="104"/>
      <c r="G10" s="104"/>
      <c r="H10" s="104"/>
    </row>
    <row r="11" spans="1:8" s="32" customFormat="1" ht="12" customHeight="1" thickBot="1" x14ac:dyDescent="0.3">
      <c r="A11" s="53"/>
      <c r="B11" s="53"/>
      <c r="C11" s="53"/>
      <c r="D11" s="53"/>
      <c r="E11" s="53"/>
      <c r="F11" s="53"/>
      <c r="G11" s="53"/>
      <c r="H11" s="53"/>
    </row>
    <row r="12" spans="1:8" s="34" customFormat="1" ht="36" customHeight="1" thickBot="1" x14ac:dyDescent="0.3">
      <c r="A12" s="33" t="s">
        <v>30</v>
      </c>
      <c r="B12" s="33" t="s">
        <v>31</v>
      </c>
      <c r="C12" s="105" t="s">
        <v>84</v>
      </c>
      <c r="D12" s="106"/>
      <c r="E12" s="33" t="s">
        <v>26</v>
      </c>
      <c r="F12" s="33" t="s">
        <v>133</v>
      </c>
      <c r="G12" s="33" t="s">
        <v>24</v>
      </c>
      <c r="H12" s="33" t="s">
        <v>25</v>
      </c>
    </row>
    <row r="13" spans="1:8" ht="21.75" customHeight="1" x14ac:dyDescent="0.25">
      <c r="A13" s="44" t="s">
        <v>0</v>
      </c>
      <c r="B13" s="45" t="s">
        <v>102</v>
      </c>
      <c r="C13" s="107" t="s">
        <v>164</v>
      </c>
      <c r="D13" s="108"/>
      <c r="E13" s="41" t="s">
        <v>121</v>
      </c>
      <c r="F13" s="42">
        <v>1000</v>
      </c>
      <c r="G13" s="43"/>
      <c r="H13" s="61">
        <f t="shared" ref="H13:H36" si="0">SUM(F13*G13)</f>
        <v>0</v>
      </c>
    </row>
    <row r="14" spans="1:8" ht="27" customHeight="1" x14ac:dyDescent="0.25">
      <c r="A14" s="44" t="s">
        <v>86</v>
      </c>
      <c r="B14" s="40" t="s">
        <v>85</v>
      </c>
      <c r="C14" s="87" t="s">
        <v>165</v>
      </c>
      <c r="D14" s="88"/>
      <c r="E14" s="41" t="s">
        <v>121</v>
      </c>
      <c r="F14" s="38">
        <v>280</v>
      </c>
      <c r="G14" s="39"/>
      <c r="H14" s="62">
        <f t="shared" si="0"/>
        <v>0</v>
      </c>
    </row>
    <row r="15" spans="1:8" ht="36" customHeight="1" x14ac:dyDescent="0.25">
      <c r="A15" s="44" t="s">
        <v>87</v>
      </c>
      <c r="B15" s="40" t="s">
        <v>103</v>
      </c>
      <c r="C15" s="118" t="s">
        <v>138</v>
      </c>
      <c r="D15" s="119"/>
      <c r="E15" s="41" t="s">
        <v>121</v>
      </c>
      <c r="F15" s="38">
        <v>100</v>
      </c>
      <c r="G15" s="39"/>
      <c r="H15" s="62">
        <f t="shared" si="0"/>
        <v>0</v>
      </c>
    </row>
    <row r="16" spans="1:8" ht="27.75" customHeight="1" x14ac:dyDescent="0.25">
      <c r="A16" s="44" t="s">
        <v>88</v>
      </c>
      <c r="B16" s="40" t="s">
        <v>103</v>
      </c>
      <c r="C16" s="87" t="s">
        <v>139</v>
      </c>
      <c r="D16" s="88"/>
      <c r="E16" s="41" t="s">
        <v>121</v>
      </c>
      <c r="F16" s="38">
        <v>300</v>
      </c>
      <c r="G16" s="39"/>
      <c r="H16" s="62">
        <f t="shared" si="0"/>
        <v>0</v>
      </c>
    </row>
    <row r="17" spans="1:8" ht="12" customHeight="1" x14ac:dyDescent="0.25">
      <c r="A17" s="44" t="s">
        <v>89</v>
      </c>
      <c r="B17" s="40" t="s">
        <v>104</v>
      </c>
      <c r="C17" s="87" t="s">
        <v>166</v>
      </c>
      <c r="D17" s="88"/>
      <c r="E17" s="41" t="s">
        <v>121</v>
      </c>
      <c r="F17" s="38">
        <v>100</v>
      </c>
      <c r="G17" s="39"/>
      <c r="H17" s="62">
        <f t="shared" si="0"/>
        <v>0</v>
      </c>
    </row>
    <row r="18" spans="1:8" ht="35.25" customHeight="1" x14ac:dyDescent="0.25">
      <c r="A18" s="44" t="s">
        <v>90</v>
      </c>
      <c r="B18" s="40" t="s">
        <v>105</v>
      </c>
      <c r="C18" s="87" t="s">
        <v>158</v>
      </c>
      <c r="D18" s="88"/>
      <c r="E18" s="41" t="s">
        <v>121</v>
      </c>
      <c r="F18" s="38">
        <v>25</v>
      </c>
      <c r="G18" s="39"/>
      <c r="H18" s="62">
        <f t="shared" si="0"/>
        <v>0</v>
      </c>
    </row>
    <row r="19" spans="1:8" ht="12" customHeight="1" x14ac:dyDescent="0.25">
      <c r="A19" s="44" t="s">
        <v>91</v>
      </c>
      <c r="B19" s="40" t="s">
        <v>106</v>
      </c>
      <c r="C19" s="87" t="s">
        <v>129</v>
      </c>
      <c r="D19" s="88"/>
      <c r="E19" s="41" t="s">
        <v>121</v>
      </c>
      <c r="F19" s="38">
        <v>100</v>
      </c>
      <c r="G19" s="39"/>
      <c r="H19" s="62">
        <f t="shared" si="0"/>
        <v>0</v>
      </c>
    </row>
    <row r="20" spans="1:8" ht="25.5" customHeight="1" x14ac:dyDescent="0.25">
      <c r="A20" s="44" t="s">
        <v>92</v>
      </c>
      <c r="B20" s="40" t="s">
        <v>106</v>
      </c>
      <c r="C20" s="87" t="s">
        <v>140</v>
      </c>
      <c r="D20" s="88"/>
      <c r="E20" s="41" t="s">
        <v>121</v>
      </c>
      <c r="F20" s="38">
        <v>40</v>
      </c>
      <c r="G20" s="39"/>
      <c r="H20" s="62">
        <f t="shared" si="0"/>
        <v>0</v>
      </c>
    </row>
    <row r="21" spans="1:8" ht="12" customHeight="1" x14ac:dyDescent="0.25">
      <c r="A21" s="44" t="s">
        <v>93</v>
      </c>
      <c r="B21" s="40" t="s">
        <v>107</v>
      </c>
      <c r="C21" s="87" t="s">
        <v>159</v>
      </c>
      <c r="D21" s="88"/>
      <c r="E21" s="41" t="s">
        <v>121</v>
      </c>
      <c r="F21" s="38">
        <v>1500</v>
      </c>
      <c r="G21" s="39"/>
      <c r="H21" s="62">
        <f t="shared" si="0"/>
        <v>0</v>
      </c>
    </row>
    <row r="22" spans="1:8" ht="25.5" customHeight="1" x14ac:dyDescent="0.25">
      <c r="A22" s="44" t="s">
        <v>94</v>
      </c>
      <c r="B22" s="40" t="s">
        <v>108</v>
      </c>
      <c r="C22" s="87" t="s">
        <v>167</v>
      </c>
      <c r="D22" s="88"/>
      <c r="E22" s="41" t="s">
        <v>121</v>
      </c>
      <c r="F22" s="38">
        <v>30</v>
      </c>
      <c r="G22" s="39"/>
      <c r="H22" s="62">
        <f t="shared" si="0"/>
        <v>0</v>
      </c>
    </row>
    <row r="23" spans="1:8" ht="24.75" customHeight="1" x14ac:dyDescent="0.25">
      <c r="A23" s="44" t="s">
        <v>95</v>
      </c>
      <c r="B23" s="40" t="s">
        <v>108</v>
      </c>
      <c r="C23" s="87" t="s">
        <v>135</v>
      </c>
      <c r="D23" s="88"/>
      <c r="E23" s="41" t="s">
        <v>121</v>
      </c>
      <c r="F23" s="38">
        <v>50</v>
      </c>
      <c r="G23" s="39"/>
      <c r="H23" s="62">
        <f t="shared" si="0"/>
        <v>0</v>
      </c>
    </row>
    <row r="24" spans="1:8" ht="12" customHeight="1" x14ac:dyDescent="0.25">
      <c r="A24" s="44" t="s">
        <v>96</v>
      </c>
      <c r="B24" s="40" t="s">
        <v>116</v>
      </c>
      <c r="C24" s="87" t="s">
        <v>128</v>
      </c>
      <c r="D24" s="88"/>
      <c r="E24" s="41" t="s">
        <v>121</v>
      </c>
      <c r="F24" s="38">
        <v>100</v>
      </c>
      <c r="G24" s="39"/>
      <c r="H24" s="62">
        <f t="shared" si="0"/>
        <v>0</v>
      </c>
    </row>
    <row r="25" spans="1:8" ht="37.5" customHeight="1" x14ac:dyDescent="0.25">
      <c r="A25" s="44" t="s">
        <v>97</v>
      </c>
      <c r="B25" s="40" t="s">
        <v>117</v>
      </c>
      <c r="C25" s="87" t="s">
        <v>168</v>
      </c>
      <c r="D25" s="88"/>
      <c r="E25" s="41" t="s">
        <v>121</v>
      </c>
      <c r="F25" s="38">
        <v>700</v>
      </c>
      <c r="G25" s="39"/>
      <c r="H25" s="62">
        <f t="shared" si="0"/>
        <v>0</v>
      </c>
    </row>
    <row r="26" spans="1:8" ht="12" customHeight="1" x14ac:dyDescent="0.25">
      <c r="A26" s="44" t="s">
        <v>98</v>
      </c>
      <c r="B26" s="40" t="s">
        <v>118</v>
      </c>
      <c r="C26" s="87" t="s">
        <v>134</v>
      </c>
      <c r="D26" s="88"/>
      <c r="E26" s="41" t="s">
        <v>121</v>
      </c>
      <c r="F26" s="38">
        <v>24</v>
      </c>
      <c r="G26" s="39"/>
      <c r="H26" s="62">
        <f t="shared" si="0"/>
        <v>0</v>
      </c>
    </row>
    <row r="27" spans="1:8" ht="24.75" customHeight="1" x14ac:dyDescent="0.25">
      <c r="A27" s="44" t="s">
        <v>99</v>
      </c>
      <c r="B27" s="40" t="s">
        <v>119</v>
      </c>
      <c r="C27" s="87" t="s">
        <v>136</v>
      </c>
      <c r="D27" s="88"/>
      <c r="E27" s="41" t="s">
        <v>121</v>
      </c>
      <c r="F27" s="38">
        <v>200</v>
      </c>
      <c r="G27" s="39"/>
      <c r="H27" s="62">
        <f t="shared" si="0"/>
        <v>0</v>
      </c>
    </row>
    <row r="28" spans="1:8" ht="12" customHeight="1" x14ac:dyDescent="0.25">
      <c r="A28" s="44" t="s">
        <v>100</v>
      </c>
      <c r="B28" s="40" t="s">
        <v>120</v>
      </c>
      <c r="C28" s="87" t="s">
        <v>169</v>
      </c>
      <c r="D28" s="88"/>
      <c r="E28" s="41" t="s">
        <v>121</v>
      </c>
      <c r="F28" s="38">
        <v>24</v>
      </c>
      <c r="G28" s="39"/>
      <c r="H28" s="62">
        <f t="shared" si="0"/>
        <v>0</v>
      </c>
    </row>
    <row r="29" spans="1:8" ht="36" customHeight="1" x14ac:dyDescent="0.25">
      <c r="A29" s="44" t="s">
        <v>101</v>
      </c>
      <c r="B29" s="40" t="s">
        <v>122</v>
      </c>
      <c r="C29" s="87" t="s">
        <v>141</v>
      </c>
      <c r="D29" s="88"/>
      <c r="E29" s="37" t="s">
        <v>121</v>
      </c>
      <c r="F29" s="38">
        <v>1000</v>
      </c>
      <c r="G29" s="39"/>
      <c r="H29" s="62">
        <f t="shared" si="0"/>
        <v>0</v>
      </c>
    </row>
    <row r="30" spans="1:8" ht="48" customHeight="1" x14ac:dyDescent="0.25">
      <c r="A30" s="44" t="s">
        <v>109</v>
      </c>
      <c r="B30" s="40" t="s">
        <v>123</v>
      </c>
      <c r="C30" s="87" t="s">
        <v>142</v>
      </c>
      <c r="D30" s="88"/>
      <c r="E30" s="37" t="s">
        <v>121</v>
      </c>
      <c r="F30" s="38">
        <v>1000</v>
      </c>
      <c r="G30" s="39"/>
      <c r="H30" s="62">
        <f t="shared" si="0"/>
        <v>0</v>
      </c>
    </row>
    <row r="31" spans="1:8" ht="39.75" customHeight="1" x14ac:dyDescent="0.25">
      <c r="A31" s="44" t="s">
        <v>110</v>
      </c>
      <c r="B31" s="40" t="s">
        <v>124</v>
      </c>
      <c r="C31" s="87" t="s">
        <v>143</v>
      </c>
      <c r="D31" s="88"/>
      <c r="E31" s="37" t="s">
        <v>121</v>
      </c>
      <c r="F31" s="38">
        <v>1000</v>
      </c>
      <c r="G31" s="46"/>
      <c r="H31" s="62">
        <f t="shared" si="0"/>
        <v>0</v>
      </c>
    </row>
    <row r="32" spans="1:8" ht="48.75" customHeight="1" x14ac:dyDescent="0.25">
      <c r="A32" s="44" t="s">
        <v>111</v>
      </c>
      <c r="B32" s="40" t="s">
        <v>125</v>
      </c>
      <c r="C32" s="95" t="s">
        <v>144</v>
      </c>
      <c r="D32" s="95"/>
      <c r="E32" s="37" t="s">
        <v>121</v>
      </c>
      <c r="F32" s="38">
        <v>1000</v>
      </c>
      <c r="G32" s="39"/>
      <c r="H32" s="63">
        <f t="shared" si="0"/>
        <v>0</v>
      </c>
    </row>
    <row r="33" spans="1:9" ht="40.5" customHeight="1" x14ac:dyDescent="0.25">
      <c r="A33" s="44" t="s">
        <v>112</v>
      </c>
      <c r="B33" s="40" t="s">
        <v>131</v>
      </c>
      <c r="C33" s="96" t="s">
        <v>173</v>
      </c>
      <c r="D33" s="97"/>
      <c r="E33" s="37" t="s">
        <v>121</v>
      </c>
      <c r="F33" s="38">
        <v>800</v>
      </c>
      <c r="G33" s="39"/>
      <c r="H33" s="63">
        <f t="shared" si="0"/>
        <v>0</v>
      </c>
    </row>
    <row r="34" spans="1:9" ht="37.5" customHeight="1" x14ac:dyDescent="0.25">
      <c r="A34" s="44" t="s">
        <v>113</v>
      </c>
      <c r="B34" s="40" t="s">
        <v>131</v>
      </c>
      <c r="C34" s="96" t="s">
        <v>170</v>
      </c>
      <c r="D34" s="97"/>
      <c r="E34" s="37" t="s">
        <v>121</v>
      </c>
      <c r="F34" s="38">
        <v>200</v>
      </c>
      <c r="G34" s="39"/>
      <c r="H34" s="63">
        <f t="shared" si="0"/>
        <v>0</v>
      </c>
    </row>
    <row r="35" spans="1:9" ht="36.75" customHeight="1" x14ac:dyDescent="0.25">
      <c r="A35" s="44" t="s">
        <v>114</v>
      </c>
      <c r="B35" s="49" t="s">
        <v>132</v>
      </c>
      <c r="C35" s="96" t="s">
        <v>171</v>
      </c>
      <c r="D35" s="97"/>
      <c r="E35" s="37" t="s">
        <v>121</v>
      </c>
      <c r="F35" s="50">
        <v>200</v>
      </c>
      <c r="G35" s="39"/>
      <c r="H35" s="63">
        <f t="shared" si="0"/>
        <v>0</v>
      </c>
    </row>
    <row r="36" spans="1:9" ht="37.5" customHeight="1" x14ac:dyDescent="0.25">
      <c r="A36" s="44" t="s">
        <v>115</v>
      </c>
      <c r="B36" s="49" t="s">
        <v>132</v>
      </c>
      <c r="C36" s="100" t="s">
        <v>172</v>
      </c>
      <c r="D36" s="101"/>
      <c r="E36" s="37" t="s">
        <v>121</v>
      </c>
      <c r="F36" s="50">
        <v>100</v>
      </c>
      <c r="G36" s="51"/>
      <c r="H36" s="64">
        <f t="shared" si="0"/>
        <v>0</v>
      </c>
      <c r="I36" s="56"/>
    </row>
    <row r="37" spans="1:9" ht="24.75" customHeight="1" thickBot="1" x14ac:dyDescent="0.3">
      <c r="A37" s="44" t="s">
        <v>130</v>
      </c>
      <c r="B37" s="48" t="s">
        <v>145</v>
      </c>
      <c r="C37" s="98" t="s">
        <v>162</v>
      </c>
      <c r="D37" s="99"/>
      <c r="E37" s="55" t="s">
        <v>121</v>
      </c>
      <c r="F37" s="57">
        <v>750</v>
      </c>
      <c r="G37" s="58"/>
      <c r="H37" s="65">
        <f t="shared" ref="H37" si="1">SUM(F37*G37)</f>
        <v>0</v>
      </c>
      <c r="I37" s="56"/>
    </row>
    <row r="38" spans="1:9" ht="12" customHeight="1" thickBot="1" x14ac:dyDescent="0.3">
      <c r="A38" s="89" t="s">
        <v>67</v>
      </c>
      <c r="B38" s="90"/>
      <c r="C38" s="90"/>
      <c r="D38" s="90"/>
      <c r="E38" s="90"/>
      <c r="F38" s="90"/>
      <c r="G38" s="91"/>
      <c r="H38" s="47">
        <f>SUM(H13:H37)</f>
        <v>0</v>
      </c>
    </row>
    <row r="39" spans="1:9" ht="12" customHeight="1" thickBot="1" x14ac:dyDescent="0.3">
      <c r="A39" s="89" t="s">
        <v>41</v>
      </c>
      <c r="B39" s="90"/>
      <c r="C39" s="90"/>
      <c r="D39" s="90"/>
      <c r="E39" s="90"/>
      <c r="F39" s="90"/>
      <c r="G39" s="91"/>
      <c r="H39" s="66"/>
    </row>
    <row r="40" spans="1:9" ht="12" customHeight="1" thickBot="1" x14ac:dyDescent="0.3">
      <c r="A40" s="92" t="s">
        <v>68</v>
      </c>
      <c r="B40" s="93"/>
      <c r="C40" s="93"/>
      <c r="D40" s="93"/>
      <c r="E40" s="93"/>
      <c r="F40" s="93"/>
      <c r="G40" s="94"/>
      <c r="H40" s="67">
        <f>SUM(H38:H39)</f>
        <v>0</v>
      </c>
    </row>
    <row r="41" spans="1:9" ht="15" customHeight="1" x14ac:dyDescent="0.25">
      <c r="A41" s="109" t="s">
        <v>126</v>
      </c>
      <c r="B41" s="110"/>
      <c r="C41" s="113" t="s">
        <v>174</v>
      </c>
      <c r="D41" s="114"/>
      <c r="E41" s="114"/>
      <c r="F41" s="114"/>
      <c r="G41" s="114"/>
      <c r="H41" s="115"/>
    </row>
    <row r="42" spans="1:9" ht="12" customHeight="1" x14ac:dyDescent="0.25">
      <c r="A42" s="111"/>
      <c r="B42" s="112"/>
      <c r="C42" s="121" t="s">
        <v>137</v>
      </c>
      <c r="D42" s="122"/>
      <c r="E42" s="122"/>
      <c r="F42" s="122"/>
      <c r="G42" s="122"/>
      <c r="H42" s="123"/>
    </row>
    <row r="43" spans="1:9" ht="12" customHeight="1" x14ac:dyDescent="0.25">
      <c r="A43" s="134" t="s">
        <v>79</v>
      </c>
      <c r="B43" s="134"/>
      <c r="C43" s="116" t="s">
        <v>175</v>
      </c>
      <c r="D43" s="116"/>
      <c r="E43" s="116"/>
      <c r="F43" s="116"/>
      <c r="G43" s="116"/>
      <c r="H43" s="120"/>
    </row>
    <row r="44" spans="1:9" ht="12" customHeight="1" x14ac:dyDescent="0.25">
      <c r="A44" s="124" t="s">
        <v>80</v>
      </c>
      <c r="B44" s="125"/>
      <c r="C44" s="126" t="s">
        <v>81</v>
      </c>
      <c r="D44" s="127"/>
      <c r="E44" s="127"/>
      <c r="F44" s="127"/>
      <c r="G44" s="127"/>
      <c r="H44" s="128"/>
    </row>
    <row r="45" spans="1:9" ht="23.25" customHeight="1" x14ac:dyDescent="0.25">
      <c r="A45" s="129" t="s">
        <v>82</v>
      </c>
      <c r="B45" s="130"/>
      <c r="C45" s="131" t="s">
        <v>83</v>
      </c>
      <c r="D45" s="132"/>
      <c r="E45" s="132"/>
      <c r="F45" s="132"/>
      <c r="G45" s="132"/>
      <c r="H45" s="133"/>
    </row>
    <row r="46" spans="1:9" ht="27" customHeight="1" x14ac:dyDescent="0.25">
      <c r="A46" s="85" t="s">
        <v>160</v>
      </c>
      <c r="B46" s="85"/>
      <c r="C46" s="116" t="s">
        <v>161</v>
      </c>
      <c r="D46" s="116"/>
      <c r="E46" s="116"/>
      <c r="F46" s="116"/>
      <c r="G46" s="116"/>
      <c r="H46" s="117"/>
      <c r="I46" s="59"/>
    </row>
    <row r="47" spans="1:9" ht="87" customHeight="1" thickBot="1" x14ac:dyDescent="0.3">
      <c r="A47" s="86"/>
      <c r="B47" s="86"/>
      <c r="C47" s="83" t="s">
        <v>176</v>
      </c>
      <c r="D47" s="83"/>
      <c r="E47" s="83"/>
      <c r="F47" s="83"/>
      <c r="G47" s="83"/>
      <c r="H47" s="84"/>
      <c r="I47" s="59"/>
    </row>
    <row r="48" spans="1:9" s="32" customFormat="1" ht="12" customHeight="1" x14ac:dyDescent="0.25">
      <c r="A48" s="60"/>
      <c r="B48" s="60"/>
      <c r="C48" s="60"/>
      <c r="D48" s="60"/>
      <c r="E48" s="60"/>
      <c r="F48" s="60"/>
      <c r="G48" s="60"/>
      <c r="H48" s="60"/>
    </row>
    <row r="49" spans="1:8" s="32" customFormat="1" ht="12" customHeight="1" x14ac:dyDescent="0.25">
      <c r="A49" s="53"/>
      <c r="B49" s="53"/>
      <c r="C49" s="53"/>
      <c r="D49" s="53"/>
      <c r="E49" s="53"/>
      <c r="F49" s="53"/>
      <c r="G49" s="53"/>
      <c r="H49" s="53"/>
    </row>
    <row r="50" spans="1:8" s="36" customFormat="1" ht="12" customHeight="1" x14ac:dyDescent="0.25">
      <c r="A50" s="79" t="s">
        <v>49</v>
      </c>
      <c r="B50" s="79"/>
      <c r="C50" s="79"/>
      <c r="E50" s="80" t="s">
        <v>50</v>
      </c>
      <c r="F50" s="80"/>
      <c r="G50" s="80"/>
      <c r="H50" s="80"/>
    </row>
    <row r="51" spans="1:8" s="36" customFormat="1" ht="12" customHeight="1" x14ac:dyDescent="0.25">
      <c r="A51" s="81"/>
      <c r="B51" s="81"/>
      <c r="C51" s="81"/>
      <c r="F51" s="82"/>
      <c r="G51" s="82"/>
      <c r="H51" s="82"/>
    </row>
  </sheetData>
  <sheetProtection algorithmName="SHA-512" hashValue="I+CyjABKmhmqt0/tv7D+eQMRxWzszHUgaarhJpuuq36ETnERO9AfOQma2OPyP6HSNKufum/ymvszBI3bwo9F3Q==" saltValue="NFYUKoPZ/2Lv9AAFfpHKNg==" spinCount="100000" sheet="1" objects="1" scenarios="1"/>
  <protectedRanges>
    <protectedRange sqref="G38:G40" name="Raspon4_3_2"/>
    <protectedRange sqref="G13:G36" name="Raspon4_2_1_1"/>
    <protectedRange sqref="G42:G45" name="Raspon4_3_1_1"/>
    <protectedRange sqref="G37" name="Raspon4_2_1_1_2"/>
    <protectedRange sqref="G41" name="Raspon4_3_1_1_1"/>
  </protectedRanges>
  <mergeCells count="48">
    <mergeCell ref="A44:B44"/>
    <mergeCell ref="C44:H44"/>
    <mergeCell ref="A45:B45"/>
    <mergeCell ref="C45:H45"/>
    <mergeCell ref="A43:B43"/>
    <mergeCell ref="A41:B42"/>
    <mergeCell ref="C41:H41"/>
    <mergeCell ref="A38:G38"/>
    <mergeCell ref="C46:H46"/>
    <mergeCell ref="C14:D14"/>
    <mergeCell ref="C21:D21"/>
    <mergeCell ref="C19:D19"/>
    <mergeCell ref="C15:D15"/>
    <mergeCell ref="C16:D16"/>
    <mergeCell ref="C17:D17"/>
    <mergeCell ref="C18:D18"/>
    <mergeCell ref="C20:D20"/>
    <mergeCell ref="C22:D22"/>
    <mergeCell ref="C23:D23"/>
    <mergeCell ref="C43:H43"/>
    <mergeCell ref="C42:H42"/>
    <mergeCell ref="A7:C7"/>
    <mergeCell ref="A9:H9"/>
    <mergeCell ref="A10:H10"/>
    <mergeCell ref="C12:D12"/>
    <mergeCell ref="C13:D13"/>
    <mergeCell ref="A39:G39"/>
    <mergeCell ref="A40:G40"/>
    <mergeCell ref="C26:D26"/>
    <mergeCell ref="C27:D27"/>
    <mergeCell ref="C28:D28"/>
    <mergeCell ref="C32:D32"/>
    <mergeCell ref="C33:D33"/>
    <mergeCell ref="C34:D34"/>
    <mergeCell ref="C37:D37"/>
    <mergeCell ref="C35:D35"/>
    <mergeCell ref="C36:D36"/>
    <mergeCell ref="C24:D24"/>
    <mergeCell ref="C25:D25"/>
    <mergeCell ref="C29:D29"/>
    <mergeCell ref="C30:D30"/>
    <mergeCell ref="C31:D31"/>
    <mergeCell ref="A50:C50"/>
    <mergeCell ref="E50:H50"/>
    <mergeCell ref="A51:C51"/>
    <mergeCell ref="F51:H51"/>
    <mergeCell ref="C47:H47"/>
    <mergeCell ref="A46:B47"/>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2023-03-20T10:13:03Z</cp:lastPrinted>
  <dcterms:created xsi:type="dcterms:W3CDTF">2015-01-15T09:53:58Z</dcterms:created>
  <dcterms:modified xsi:type="dcterms:W3CDTF">2023-04-12T11:41:23Z</dcterms:modified>
</cp:coreProperties>
</file>