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F6EC07EB-49BB-4427-975F-92B6A33783DA}" xr6:coauthVersionLast="37" xr6:coauthVersionMax="37" xr10:uidLastSave="{00000000-0000-0000-0000-000000000000}"/>
  <bookViews>
    <workbookView xWindow="0" yWindow="0" windowWidth="16260" windowHeight="10755" activeTab="2" xr2:uid="{B5AD8D42-E29B-4FBE-A3A4-19E1F496AEAD}"/>
  </bookViews>
  <sheets>
    <sheet name="Poziv na dostavu ponude" sheetId="2" r:id="rId1"/>
    <sheet name="Privitak 1." sheetId="3" r:id="rId2"/>
    <sheet name="Privitak 2." sheetId="1" r:id="rId3"/>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1" i="1" l="1"/>
  <c r="J251" i="1" s="1"/>
  <c r="H249" i="1"/>
  <c r="J249" i="1" s="1"/>
  <c r="H248" i="1"/>
  <c r="J248" i="1" s="1"/>
  <c r="H247" i="1"/>
  <c r="J247" i="1" s="1"/>
  <c r="H246" i="1"/>
  <c r="J246" i="1" s="1"/>
  <c r="H245" i="1"/>
  <c r="J245" i="1" s="1"/>
  <c r="H244" i="1"/>
  <c r="J244" i="1" s="1"/>
  <c r="H243" i="1"/>
  <c r="J243" i="1" s="1"/>
  <c r="H242" i="1"/>
  <c r="J242" i="1" s="1"/>
  <c r="H241" i="1"/>
  <c r="J241" i="1" s="1"/>
  <c r="H240" i="1"/>
  <c r="J240" i="1" s="1"/>
  <c r="H239" i="1"/>
  <c r="J239" i="1" s="1"/>
  <c r="H238" i="1"/>
  <c r="J238" i="1" s="1"/>
  <c r="H237" i="1"/>
  <c r="J237" i="1" s="1"/>
  <c r="H236" i="1"/>
  <c r="J236" i="1" s="1"/>
  <c r="H235" i="1"/>
  <c r="J235" i="1" s="1"/>
  <c r="H234" i="1"/>
  <c r="J234" i="1" s="1"/>
  <c r="H233" i="1"/>
  <c r="J233" i="1" s="1"/>
  <c r="H232" i="1"/>
  <c r="J232" i="1" s="1"/>
  <c r="H231" i="1"/>
  <c r="J231" i="1" s="1"/>
  <c r="H230" i="1"/>
  <c r="J230" i="1" s="1"/>
  <c r="H229" i="1"/>
  <c r="J229" i="1" s="1"/>
  <c r="H228" i="1"/>
  <c r="J228" i="1" s="1"/>
  <c r="H227" i="1"/>
  <c r="J227" i="1" s="1"/>
  <c r="H226" i="1"/>
  <c r="J226" i="1" s="1"/>
  <c r="H225" i="1"/>
  <c r="J225" i="1" s="1"/>
  <c r="H224" i="1"/>
  <c r="J224" i="1" s="1"/>
  <c r="H223" i="1"/>
  <c r="J223" i="1" s="1"/>
  <c r="H222" i="1"/>
  <c r="J222" i="1" s="1"/>
  <c r="H221" i="1"/>
  <c r="J221" i="1" s="1"/>
  <c r="H220" i="1"/>
  <c r="J220" i="1" s="1"/>
  <c r="H219" i="1"/>
  <c r="J219" i="1" s="1"/>
  <c r="H218" i="1"/>
  <c r="J218" i="1" s="1"/>
  <c r="H217" i="1"/>
  <c r="J217" i="1" s="1"/>
  <c r="H216" i="1"/>
  <c r="J216" i="1" s="1"/>
  <c r="H215" i="1"/>
  <c r="J215" i="1" s="1"/>
  <c r="H214" i="1"/>
  <c r="J214" i="1" s="1"/>
  <c r="H213" i="1"/>
  <c r="J213" i="1" s="1"/>
  <c r="H212" i="1"/>
  <c r="J212" i="1" s="1"/>
  <c r="H211" i="1"/>
  <c r="J211" i="1" s="1"/>
  <c r="H209" i="1"/>
  <c r="J209" i="1" s="1"/>
  <c r="H208" i="1"/>
  <c r="J208" i="1" s="1"/>
  <c r="H207" i="1"/>
  <c r="J207" i="1" s="1"/>
  <c r="H206" i="1"/>
  <c r="J206" i="1" s="1"/>
  <c r="H205" i="1"/>
  <c r="J205" i="1" s="1"/>
  <c r="H204" i="1"/>
  <c r="J204" i="1" s="1"/>
  <c r="H203" i="1"/>
  <c r="J203" i="1" s="1"/>
  <c r="H202" i="1"/>
  <c r="J202" i="1" s="1"/>
  <c r="H201" i="1"/>
  <c r="J201" i="1" s="1"/>
  <c r="H200" i="1"/>
  <c r="J200" i="1" s="1"/>
  <c r="H199" i="1"/>
  <c r="J199" i="1" s="1"/>
  <c r="H198" i="1"/>
  <c r="J198" i="1" s="1"/>
  <c r="H197" i="1"/>
  <c r="J197" i="1" s="1"/>
  <c r="H196" i="1"/>
  <c r="J196" i="1" s="1"/>
  <c r="H195" i="1"/>
  <c r="J195" i="1" s="1"/>
  <c r="H194" i="1"/>
  <c r="J194" i="1" s="1"/>
  <c r="H193" i="1"/>
  <c r="J193" i="1" s="1"/>
  <c r="H192" i="1"/>
  <c r="J192" i="1" s="1"/>
  <c r="H191" i="1"/>
  <c r="J191" i="1" s="1"/>
  <c r="H190" i="1"/>
  <c r="J190" i="1" s="1"/>
  <c r="H189" i="1"/>
  <c r="J189" i="1" s="1"/>
  <c r="H188" i="1"/>
  <c r="J188" i="1" s="1"/>
  <c r="H187" i="1"/>
  <c r="J187" i="1" s="1"/>
  <c r="H186" i="1"/>
  <c r="J186" i="1" s="1"/>
  <c r="H185" i="1"/>
  <c r="J185" i="1" s="1"/>
  <c r="H184" i="1"/>
  <c r="J184" i="1" s="1"/>
  <c r="H183" i="1"/>
  <c r="J183" i="1" s="1"/>
  <c r="H181" i="1"/>
  <c r="J181" i="1" s="1"/>
  <c r="H180" i="1"/>
  <c r="J180" i="1" s="1"/>
  <c r="H179" i="1"/>
  <c r="J179" i="1" s="1"/>
  <c r="H178" i="1"/>
  <c r="J178" i="1" s="1"/>
  <c r="H177" i="1"/>
  <c r="J177" i="1" s="1"/>
  <c r="H176" i="1"/>
  <c r="J176" i="1" s="1"/>
  <c r="H175" i="1"/>
  <c r="J175" i="1" s="1"/>
  <c r="H174" i="1"/>
  <c r="J174" i="1" s="1"/>
  <c r="H173" i="1"/>
  <c r="J173" i="1" s="1"/>
  <c r="H172" i="1"/>
  <c r="J172" i="1" s="1"/>
  <c r="H171" i="1"/>
  <c r="J171" i="1" s="1"/>
  <c r="H170" i="1"/>
  <c r="J170" i="1" s="1"/>
  <c r="H169" i="1"/>
  <c r="J169" i="1" s="1"/>
  <c r="H168" i="1"/>
  <c r="J168" i="1" s="1"/>
  <c r="H167" i="1"/>
  <c r="J167" i="1" s="1"/>
  <c r="H166" i="1"/>
  <c r="J166" i="1" s="1"/>
  <c r="H165" i="1"/>
  <c r="J165" i="1" s="1"/>
  <c r="H164" i="1"/>
  <c r="J164" i="1" s="1"/>
  <c r="H163" i="1"/>
  <c r="J163" i="1" s="1"/>
  <c r="H162" i="1"/>
  <c r="J162" i="1" s="1"/>
  <c r="H161" i="1"/>
  <c r="J161" i="1" s="1"/>
  <c r="H160" i="1"/>
  <c r="J160" i="1" s="1"/>
  <c r="H159" i="1"/>
  <c r="J159" i="1" s="1"/>
  <c r="H158" i="1"/>
  <c r="J158" i="1" s="1"/>
  <c r="H157" i="1"/>
  <c r="J157" i="1" s="1"/>
  <c r="H156" i="1"/>
  <c r="J156" i="1" s="1"/>
  <c r="H155" i="1"/>
  <c r="J155" i="1" s="1"/>
  <c r="H154" i="1"/>
  <c r="J154" i="1" s="1"/>
  <c r="H153" i="1"/>
  <c r="J153" i="1" s="1"/>
  <c r="H152" i="1"/>
  <c r="J152" i="1" s="1"/>
  <c r="H151" i="1"/>
  <c r="J151" i="1" s="1"/>
  <c r="H150" i="1"/>
  <c r="J150" i="1" s="1"/>
  <c r="H149" i="1"/>
  <c r="J149" i="1" s="1"/>
  <c r="H148" i="1"/>
  <c r="J148" i="1" s="1"/>
  <c r="H147" i="1"/>
  <c r="J147" i="1" s="1"/>
  <c r="H146" i="1"/>
  <c r="J146" i="1" s="1"/>
  <c r="H145" i="1"/>
  <c r="J145" i="1" s="1"/>
  <c r="H144" i="1"/>
  <c r="J144" i="1" s="1"/>
  <c r="H143" i="1"/>
  <c r="J143" i="1" s="1"/>
  <c r="H142" i="1"/>
  <c r="J142" i="1" s="1"/>
  <c r="H141" i="1"/>
  <c r="J141" i="1" s="1"/>
  <c r="H140" i="1"/>
  <c r="J140" i="1" s="1"/>
  <c r="H139" i="1"/>
  <c r="J139" i="1" s="1"/>
  <c r="H138" i="1"/>
  <c r="J138" i="1" s="1"/>
  <c r="H137" i="1"/>
  <c r="J137" i="1" s="1"/>
  <c r="H136" i="1"/>
  <c r="J136" i="1" s="1"/>
  <c r="H135" i="1"/>
  <c r="J135" i="1" s="1"/>
  <c r="H134" i="1"/>
  <c r="J134" i="1" s="1"/>
  <c r="H133" i="1"/>
  <c r="J133" i="1" s="1"/>
  <c r="H132" i="1"/>
  <c r="J132" i="1" s="1"/>
  <c r="H131" i="1"/>
  <c r="J131" i="1" s="1"/>
  <c r="H130" i="1"/>
  <c r="J130" i="1" s="1"/>
  <c r="H129" i="1"/>
  <c r="J129" i="1" s="1"/>
  <c r="H128" i="1"/>
  <c r="J128" i="1" s="1"/>
  <c r="H127" i="1"/>
  <c r="J127" i="1" s="1"/>
  <c r="H126" i="1"/>
  <c r="J126" i="1" s="1"/>
  <c r="H125" i="1"/>
  <c r="J125" i="1" s="1"/>
  <c r="H124" i="1"/>
  <c r="J124" i="1" s="1"/>
  <c r="H123" i="1"/>
  <c r="J123" i="1" s="1"/>
  <c r="H122" i="1"/>
  <c r="J122" i="1" s="1"/>
  <c r="H121" i="1"/>
  <c r="J121" i="1" s="1"/>
  <c r="H120" i="1"/>
  <c r="J120" i="1" s="1"/>
  <c r="H119" i="1"/>
  <c r="J119" i="1" s="1"/>
  <c r="H118" i="1"/>
  <c r="J118" i="1" s="1"/>
  <c r="H117" i="1"/>
  <c r="J117" i="1" s="1"/>
  <c r="H116" i="1"/>
  <c r="J116" i="1" s="1"/>
  <c r="H115" i="1"/>
  <c r="J115" i="1" s="1"/>
  <c r="H114" i="1"/>
  <c r="J114" i="1" s="1"/>
  <c r="H113" i="1"/>
  <c r="J113" i="1" s="1"/>
  <c r="H112" i="1"/>
  <c r="J112" i="1" s="1"/>
  <c r="H111" i="1"/>
  <c r="J111" i="1" s="1"/>
  <c r="J110" i="1"/>
  <c r="H110" i="1"/>
  <c r="H109" i="1"/>
  <c r="J109" i="1" s="1"/>
  <c r="H108" i="1"/>
  <c r="J108" i="1" s="1"/>
  <c r="H107" i="1"/>
  <c r="J107" i="1" s="1"/>
  <c r="H106" i="1"/>
  <c r="J106" i="1" s="1"/>
  <c r="H105" i="1"/>
  <c r="J105" i="1" s="1"/>
  <c r="H104" i="1"/>
  <c r="J104" i="1" s="1"/>
  <c r="H103" i="1"/>
  <c r="J103" i="1" s="1"/>
  <c r="H102" i="1"/>
  <c r="J102" i="1" s="1"/>
  <c r="H101" i="1"/>
  <c r="J101" i="1" s="1"/>
  <c r="H100" i="1"/>
  <c r="J100" i="1" s="1"/>
  <c r="H99" i="1"/>
  <c r="J99" i="1" s="1"/>
  <c r="H98" i="1"/>
  <c r="J98" i="1" s="1"/>
  <c r="H97" i="1"/>
  <c r="J97" i="1" s="1"/>
  <c r="H96" i="1"/>
  <c r="J96" i="1" s="1"/>
  <c r="H95" i="1"/>
  <c r="J95" i="1" s="1"/>
  <c r="H94" i="1"/>
  <c r="J94" i="1" s="1"/>
  <c r="H93" i="1"/>
  <c r="J93" i="1" s="1"/>
  <c r="H92" i="1"/>
  <c r="J92" i="1" s="1"/>
  <c r="H91" i="1"/>
  <c r="J91" i="1" s="1"/>
  <c r="H90" i="1"/>
  <c r="J90" i="1" s="1"/>
  <c r="H89" i="1"/>
  <c r="J89" i="1" s="1"/>
  <c r="H88" i="1"/>
  <c r="J88" i="1" s="1"/>
  <c r="H87" i="1"/>
  <c r="J87" i="1" s="1"/>
  <c r="H86" i="1"/>
  <c r="J86" i="1" s="1"/>
  <c r="H85" i="1"/>
  <c r="J85" i="1" s="1"/>
  <c r="H84" i="1"/>
  <c r="J84" i="1" s="1"/>
  <c r="H83" i="1"/>
  <c r="J83" i="1" s="1"/>
  <c r="H82" i="1"/>
  <c r="J82" i="1" s="1"/>
  <c r="H81" i="1"/>
  <c r="J81" i="1" s="1"/>
  <c r="H80" i="1"/>
  <c r="J80" i="1" s="1"/>
  <c r="H79" i="1"/>
  <c r="J79" i="1" s="1"/>
  <c r="H78" i="1"/>
  <c r="J78" i="1" s="1"/>
  <c r="H77" i="1"/>
  <c r="J77" i="1" s="1"/>
  <c r="H76" i="1"/>
  <c r="J76" i="1" s="1"/>
  <c r="H75" i="1"/>
  <c r="J75" i="1" s="1"/>
  <c r="H74" i="1"/>
  <c r="J74" i="1" s="1"/>
  <c r="H73" i="1"/>
  <c r="J73" i="1" s="1"/>
  <c r="H72" i="1"/>
  <c r="J72" i="1" s="1"/>
  <c r="H71" i="1"/>
  <c r="J71" i="1" s="1"/>
  <c r="H70" i="1"/>
  <c r="J70" i="1" s="1"/>
  <c r="H69" i="1"/>
  <c r="J69" i="1" s="1"/>
  <c r="H68" i="1"/>
  <c r="J68" i="1" s="1"/>
  <c r="H67" i="1"/>
  <c r="J67" i="1" s="1"/>
  <c r="H66" i="1"/>
  <c r="J66" i="1" s="1"/>
  <c r="H65" i="1"/>
  <c r="J65" i="1" s="1"/>
  <c r="H64" i="1"/>
  <c r="J64" i="1" s="1"/>
  <c r="H63" i="1"/>
  <c r="J63" i="1" s="1"/>
  <c r="H62" i="1"/>
  <c r="J62" i="1" s="1"/>
  <c r="H61" i="1"/>
  <c r="J61" i="1" s="1"/>
  <c r="H60" i="1"/>
  <c r="J60" i="1" s="1"/>
  <c r="H59" i="1"/>
  <c r="J59" i="1" s="1"/>
  <c r="H58" i="1"/>
  <c r="J58" i="1" s="1"/>
  <c r="H57" i="1"/>
  <c r="J57" i="1" s="1"/>
  <c r="H56" i="1"/>
  <c r="J56" i="1" s="1"/>
  <c r="H55" i="1"/>
  <c r="J55" i="1" s="1"/>
  <c r="H54" i="1"/>
  <c r="J54" i="1" s="1"/>
  <c r="H53" i="1"/>
  <c r="J53" i="1" s="1"/>
  <c r="H52" i="1"/>
  <c r="J52" i="1" s="1"/>
  <c r="H51" i="1"/>
  <c r="J51" i="1" s="1"/>
  <c r="H50" i="1"/>
  <c r="J50" i="1" s="1"/>
  <c r="H49" i="1"/>
  <c r="J49" i="1" s="1"/>
  <c r="H48" i="1"/>
  <c r="J48" i="1" s="1"/>
  <c r="H47" i="1"/>
  <c r="J47" i="1" s="1"/>
  <c r="H46" i="1"/>
  <c r="J46" i="1" s="1"/>
  <c r="H45" i="1"/>
  <c r="J45" i="1" s="1"/>
  <c r="H44" i="1"/>
  <c r="J44" i="1" s="1"/>
  <c r="H43" i="1"/>
  <c r="J43" i="1" s="1"/>
  <c r="H42" i="1"/>
  <c r="J42" i="1" s="1"/>
  <c r="H41" i="1"/>
  <c r="J41" i="1" s="1"/>
  <c r="H40" i="1"/>
  <c r="J40" i="1" s="1"/>
  <c r="H39" i="1"/>
  <c r="J39" i="1" s="1"/>
  <c r="H38" i="1"/>
  <c r="J38" i="1" s="1"/>
  <c r="H37" i="1"/>
  <c r="J37" i="1" s="1"/>
  <c r="H36" i="1"/>
  <c r="J36" i="1" s="1"/>
  <c r="H35" i="1"/>
  <c r="J35" i="1" s="1"/>
  <c r="H34" i="1"/>
  <c r="J34" i="1" s="1"/>
  <c r="H33" i="1"/>
  <c r="J33" i="1" s="1"/>
  <c r="H32" i="1"/>
  <c r="J32" i="1" s="1"/>
  <c r="H31" i="1"/>
  <c r="J31" i="1" s="1"/>
  <c r="H30" i="1"/>
  <c r="J30" i="1" s="1"/>
  <c r="H29" i="1"/>
  <c r="J29" i="1" s="1"/>
  <c r="H28" i="1"/>
  <c r="J28" i="1" s="1"/>
  <c r="H27" i="1"/>
  <c r="J27" i="1" s="1"/>
  <c r="H26" i="1"/>
  <c r="J26" i="1" s="1"/>
  <c r="H25" i="1"/>
  <c r="J25" i="1" s="1"/>
  <c r="H24" i="1"/>
  <c r="J24" i="1" s="1"/>
  <c r="H23" i="1"/>
  <c r="J23" i="1" s="1"/>
  <c r="H22" i="1"/>
  <c r="J22" i="1" s="1"/>
  <c r="H21" i="1"/>
  <c r="J21" i="1" s="1"/>
  <c r="H20" i="1"/>
  <c r="J20" i="1" s="1"/>
  <c r="H19" i="1"/>
  <c r="J19" i="1" s="1"/>
  <c r="H18" i="1"/>
  <c r="J18" i="1" s="1"/>
  <c r="H17" i="1"/>
  <c r="J17" i="1" s="1"/>
  <c r="H16" i="1"/>
  <c r="J16" i="1" s="1"/>
  <c r="J252" i="1" l="1"/>
  <c r="J253" i="1" s="1"/>
  <c r="B45" i="3"/>
  <c r="J254" i="1" l="1"/>
</calcChain>
</file>

<file path=xl/sharedStrings.xml><?xml version="1.0" encoding="utf-8"?>
<sst xmlns="http://schemas.openxmlformats.org/spreadsheetml/2006/main" count="827" uniqueCount="634">
  <si>
    <t>Limunska kiselina monohidrat, p a.</t>
  </si>
  <si>
    <t>Srebro nitrat 0,1 mol/l (0,1 N), titrival</t>
  </si>
  <si>
    <t>Izoamilni alkohol 99 + % Normapur anal. reagens</t>
  </si>
  <si>
    <t>Kalijev kromat, ACS, 99,0 % min.</t>
  </si>
  <si>
    <t>Natrijev oksalat, 99,5 + %</t>
  </si>
  <si>
    <t>TROŠKOVNIK</t>
  </si>
  <si>
    <t>BR.</t>
  </si>
  <si>
    <t>STAVKA</t>
  </si>
  <si>
    <t>JEDINICA MJERE</t>
  </si>
  <si>
    <t>POJEDINAČNA CIJENA BEZ PDV-A</t>
  </si>
  <si>
    <t>UKUPNA CIJENA BEZ PDV-A</t>
  </si>
  <si>
    <t>Odjel za sestrinstvo</t>
  </si>
  <si>
    <t>Odjel za prehrambenu tehnologiju</t>
  </si>
  <si>
    <t>Ukupno</t>
  </si>
  <si>
    <t>KEMIKALIJE</t>
  </si>
  <si>
    <t>1.</t>
  </si>
  <si>
    <t>pak. od 1 kg</t>
  </si>
  <si>
    <t>2.</t>
  </si>
  <si>
    <t>pak. od 1.000 g</t>
  </si>
  <si>
    <t>3.</t>
  </si>
  <si>
    <t>pak. za 1 l</t>
  </si>
  <si>
    <t>4.</t>
  </si>
  <si>
    <t>pak. od 1 l</t>
  </si>
  <si>
    <t>5.</t>
  </si>
  <si>
    <t>pak. od 100 g</t>
  </si>
  <si>
    <t>6.</t>
  </si>
  <si>
    <t>pak. od 5 mg</t>
  </si>
  <si>
    <t>pak. od 5 g</t>
  </si>
  <si>
    <t>pak. od 1 g</t>
  </si>
  <si>
    <t>17.</t>
  </si>
  <si>
    <t>Octena kiselina, p. a.</t>
  </si>
  <si>
    <t>18.</t>
  </si>
  <si>
    <t>Dušična kiselina min. 65 %, p. a.</t>
  </si>
  <si>
    <t>19.</t>
  </si>
  <si>
    <t>Fosforna kiselina , min. 85 %, p. a.</t>
  </si>
  <si>
    <t>20.</t>
  </si>
  <si>
    <t>Perklorna kiselina, min. 70 %, p. a.</t>
  </si>
  <si>
    <t>21.</t>
  </si>
  <si>
    <t>Sumporna kiselina, min. 96 %, p. a.</t>
  </si>
  <si>
    <t>22.</t>
  </si>
  <si>
    <t>Natrijev karbonat, bezvodni, p. a.</t>
  </si>
  <si>
    <t>pak. od 500 g</t>
  </si>
  <si>
    <t>23.</t>
  </si>
  <si>
    <t>Natrijev acetat trihidrat, p. a.</t>
  </si>
  <si>
    <t>24.</t>
  </si>
  <si>
    <t>Aluminij klorid heksahidrat, p. a.</t>
  </si>
  <si>
    <t>pak. od 250 g</t>
  </si>
  <si>
    <t>25.</t>
  </si>
  <si>
    <t>Natrij hidroksid, p. a.</t>
  </si>
  <si>
    <t>26.</t>
  </si>
  <si>
    <t>Kalijev peroksodisulfat, p. a.</t>
  </si>
  <si>
    <t>27.</t>
  </si>
  <si>
    <t>2,2 ′-Azino-bis (3-etilbenzotiazolin-6-sulfonska kiselina) diamonijeva sol (ABTS), ≥ 98 % (HPLC)</t>
  </si>
  <si>
    <t>pak. od 2 g</t>
  </si>
  <si>
    <t>28.</t>
  </si>
  <si>
    <t>Vanilin, p. a.</t>
  </si>
  <si>
    <t>29.</t>
  </si>
  <si>
    <t>L (+) Askorbinska kiselina, p. a.</t>
  </si>
  <si>
    <t>30.</t>
  </si>
  <si>
    <t>Di-natrijev hidrogen fosfat heptahidrat, p. a.</t>
  </si>
  <si>
    <t>31.</t>
  </si>
  <si>
    <t>Natrijev dihidrogen fosfat monohidrat ≥ 98 %,. p. a.</t>
  </si>
  <si>
    <t>32.</t>
  </si>
  <si>
    <t>Kalijev jodid, p. a.</t>
  </si>
  <si>
    <t>33.</t>
  </si>
  <si>
    <t>Amonijev tiocijanat, p. a.</t>
  </si>
  <si>
    <t>34.</t>
  </si>
  <si>
    <t>Bakar (II) nitrat trihidrat, p. a.</t>
  </si>
  <si>
    <t>35.</t>
  </si>
  <si>
    <t>Tween 20</t>
  </si>
  <si>
    <t>pak. od 100 ml</t>
  </si>
  <si>
    <t>36.</t>
  </si>
  <si>
    <t>3,5-dinitrosalicilna kiselina, p. a.</t>
  </si>
  <si>
    <t>37.</t>
  </si>
  <si>
    <t>Natrij klorid, p. a.</t>
  </si>
  <si>
    <t>38.</t>
  </si>
  <si>
    <t>Škrob, topljiv, p. a.</t>
  </si>
  <si>
    <t>39.</t>
  </si>
  <si>
    <t>Kalijev natrijev tartarat tetrahidrat, p. a.</t>
  </si>
  <si>
    <t>40.</t>
  </si>
  <si>
    <t>D-maltoza monohidrat, p. a.</t>
  </si>
  <si>
    <t>41.</t>
  </si>
  <si>
    <t>4-Nitrofenol, p. a.</t>
  </si>
  <si>
    <t>42.</t>
  </si>
  <si>
    <t>Kalijev ferocijanid, p. a.</t>
  </si>
  <si>
    <t>43.</t>
  </si>
  <si>
    <t>Butilirani hidroksitoluen (BHT), p. a.</t>
  </si>
  <si>
    <t>pak. od 25 g</t>
  </si>
  <si>
    <t>45.</t>
  </si>
  <si>
    <t>Natrijev hidrogenkarbonat, p. a.</t>
  </si>
  <si>
    <t>46.</t>
  </si>
  <si>
    <t>5,5-ditio-bis-(2-nitrobenzojeva kiselina), (DTNB, Ellman-ov reagens), p. a.</t>
  </si>
  <si>
    <t>pak. od 10 g</t>
  </si>
  <si>
    <t>47.</t>
  </si>
  <si>
    <t>Acetiltiokolin jodid, ≥ 98 % (TLC), p. a.</t>
  </si>
  <si>
    <t>48.</t>
  </si>
  <si>
    <t>TRIS (hidroksimetil) aminometan, p. a.</t>
  </si>
  <si>
    <t>49.</t>
  </si>
  <si>
    <t>Folin-Ciocalteu reagens, reag. na fenol i za odr. proteina</t>
  </si>
  <si>
    <t>50.</t>
  </si>
  <si>
    <t>Natrijev hidrogen sulfit, p. a.</t>
  </si>
  <si>
    <t>51.</t>
  </si>
  <si>
    <t>Amentoflavone, ≥ 98,0 % (HPLC), standard min. HPLC kvalitete</t>
  </si>
  <si>
    <t>pak. od 10 mg</t>
  </si>
  <si>
    <t>52.</t>
  </si>
  <si>
    <t>Ginkgetin, ≥ 98,0 % (HPLC), standard min. HPLC kvalitete</t>
  </si>
  <si>
    <t>53.</t>
  </si>
  <si>
    <t>Izoginketin, ≥ 90,0 % (HPLC), standard min. HPLC kvalitete</t>
  </si>
  <si>
    <t>54.</t>
  </si>
  <si>
    <t>Bilobetin, ≥ 85,0 % (HPLC), standard min. HPLC kvalitete</t>
  </si>
  <si>
    <t>55.</t>
  </si>
  <si>
    <t>Apigenin, ≥ 95,0 % (HPLC), standard min. HPLC kvalitete</t>
  </si>
  <si>
    <t>pak. od 25 mg</t>
  </si>
  <si>
    <t>60.</t>
  </si>
  <si>
    <t>Sciadopitysin, ≥ 95,0 % (HPLC), standard min. HPLC kvalitete</t>
  </si>
  <si>
    <t>61.</t>
  </si>
  <si>
    <t>2,2-difenil-1-picrilhidrazil slobodni radikal, ≥ 98 % (HPLC), standard min. HPLC kvalitete</t>
  </si>
  <si>
    <t>63.</t>
  </si>
  <si>
    <t>Arbutin ≥ 98 %, standard min. HPLC kvalitete</t>
  </si>
  <si>
    <t>65.</t>
  </si>
  <si>
    <t>2,6 dikloroindofenol natrijeva sol hidrat, za određivanje vitamina C</t>
  </si>
  <si>
    <t>66.</t>
  </si>
  <si>
    <t>Askorbinska kiselina, čisti analitički standard s certifikatom</t>
  </si>
  <si>
    <t>pak. od 1.000 mg</t>
  </si>
  <si>
    <t>67.</t>
  </si>
  <si>
    <t>Natrijev bikarbonat, p. a.</t>
  </si>
  <si>
    <t>68.</t>
  </si>
  <si>
    <t>Agar tehnički</t>
  </si>
  <si>
    <t>71.</t>
  </si>
  <si>
    <t>Octena kiselina, ledena, HPLC čistoće</t>
  </si>
  <si>
    <t>72.</t>
  </si>
  <si>
    <t>Vodikov peroksid, 3 %, za mikrobiologiju, test katalaze, Sigma Aldrich</t>
  </si>
  <si>
    <t>73.</t>
  </si>
  <si>
    <t>Željezo (II) sulfat heptahidrat, p. a.</t>
  </si>
  <si>
    <t>74.</t>
  </si>
  <si>
    <t>Željezo (III) klorid heksahidrat,  99 + %, p. a.</t>
  </si>
  <si>
    <t>75.</t>
  </si>
  <si>
    <t>Željezo (III) klorid, bezvodni, p. a.</t>
  </si>
  <si>
    <t>76.</t>
  </si>
  <si>
    <t>Željezov (III) citrat, zeleni, 14,5-16 % Fe, p. a.</t>
  </si>
  <si>
    <t>pak. od 50 g</t>
  </si>
  <si>
    <t>77.</t>
  </si>
  <si>
    <t>Vodik peroksid, 30 %, p.a.</t>
  </si>
  <si>
    <t>78.</t>
  </si>
  <si>
    <t>Urea, p. a.</t>
  </si>
  <si>
    <t>pak. od 500 ml</t>
  </si>
  <si>
    <t>82.</t>
  </si>
  <si>
    <t>Trikloroctena kiselina, p. a.</t>
  </si>
  <si>
    <t>83.</t>
  </si>
  <si>
    <t>Tiourea, p. a.</t>
  </si>
  <si>
    <t>84.</t>
  </si>
  <si>
    <t>dostupno pakiranje</t>
  </si>
  <si>
    <t>86.</t>
  </si>
  <si>
    <t>Srebro nitrat, p. a.</t>
  </si>
  <si>
    <t>87.</t>
  </si>
  <si>
    <t>Saharoza, p. a.</t>
  </si>
  <si>
    <t>89.</t>
  </si>
  <si>
    <t>Olovo acetat, p. a., trihidrat</t>
  </si>
  <si>
    <t>90.</t>
  </si>
  <si>
    <t>O-Ftaldialdehid, p. a.</t>
  </si>
  <si>
    <t>91.</t>
  </si>
  <si>
    <t>92.</t>
  </si>
  <si>
    <t>Natrijev sulfat dekahidrat</t>
  </si>
  <si>
    <t>93.</t>
  </si>
  <si>
    <t>94.</t>
  </si>
  <si>
    <t>Natrij nitrat, p. a.</t>
  </si>
  <si>
    <t>95.</t>
  </si>
  <si>
    <t>Natrij sulfit, bezvodni, p. a.</t>
  </si>
  <si>
    <t>96.</t>
  </si>
  <si>
    <t>Natrij acetat, bezvodni, p. a.</t>
  </si>
  <si>
    <t>97.</t>
  </si>
  <si>
    <t>Natrij azid, p. a.</t>
  </si>
  <si>
    <t>98.</t>
  </si>
  <si>
    <t>Natrij bikarbonat</t>
  </si>
  <si>
    <t>99.</t>
  </si>
  <si>
    <t>Natrij citrat dihidrat, p. a.</t>
  </si>
  <si>
    <t>100.</t>
  </si>
  <si>
    <t>Natrij dihidrogenfosfat, p. a.</t>
  </si>
  <si>
    <t>101.</t>
  </si>
  <si>
    <t>Natrij dodecil sulfat, čisti, 85 %</t>
  </si>
  <si>
    <t>102.</t>
  </si>
  <si>
    <t>Natrij hidrogenfosfat</t>
  </si>
  <si>
    <t>103.</t>
  </si>
  <si>
    <t>Kvarcni pijesak, fini, 0,1-0,5 mm</t>
  </si>
  <si>
    <t>104.</t>
  </si>
  <si>
    <t>105.</t>
  </si>
  <si>
    <t>Lugolova otopina</t>
  </si>
  <si>
    <t>106.</t>
  </si>
  <si>
    <t>Magnezij sulfat heptahidrat, ACS reagent, ≥ 98 %</t>
  </si>
  <si>
    <t>107.</t>
  </si>
  <si>
    <t>Magnezijev sulfat bezvodni</t>
  </si>
  <si>
    <t>108.</t>
  </si>
  <si>
    <t>Malahitno zelenilo (Malachite Green oxalate salt)</t>
  </si>
  <si>
    <t>109.</t>
  </si>
  <si>
    <t>Mast silikonska, srednje viskozna</t>
  </si>
  <si>
    <t>pak. od 35 g</t>
  </si>
  <si>
    <t>110.</t>
  </si>
  <si>
    <t>Metil crvenilo, indikator</t>
  </si>
  <si>
    <t>111.</t>
  </si>
  <si>
    <t>Metilensko modrilo</t>
  </si>
  <si>
    <t>112.</t>
  </si>
  <si>
    <t>Metiloranž, p. a.</t>
  </si>
  <si>
    <t>114.</t>
  </si>
  <si>
    <t>Etilacetoacetat, p. a.</t>
  </si>
  <si>
    <t>115.</t>
  </si>
  <si>
    <t>Etilendiamintetraoctena kiselina (EDTA)</t>
  </si>
  <si>
    <t>116.</t>
  </si>
  <si>
    <t>Fenolftalein, indikator, p. a.</t>
  </si>
  <si>
    <t>117.</t>
  </si>
  <si>
    <t>118.</t>
  </si>
  <si>
    <t>Glicerol redestiliran, p. a.</t>
  </si>
  <si>
    <t>119.</t>
  </si>
  <si>
    <t>120.</t>
  </si>
  <si>
    <t>121.</t>
  </si>
  <si>
    <t>122.</t>
  </si>
  <si>
    <t>Kalij dihidrogenfosfat, p. a.</t>
  </si>
  <si>
    <t>123.</t>
  </si>
  <si>
    <t>Kalij hidrogen fosfat, p. a.</t>
  </si>
  <si>
    <t>124.</t>
  </si>
  <si>
    <t>Kalij jodid, p. a.</t>
  </si>
  <si>
    <t>125.</t>
  </si>
  <si>
    <t>Kalij klorid, p. a.</t>
  </si>
  <si>
    <t>126.</t>
  </si>
  <si>
    <t>Kalij natrij tartarat</t>
  </si>
  <si>
    <t>127.</t>
  </si>
  <si>
    <t>Kalij nitrat, p. a.</t>
  </si>
  <si>
    <t>128.</t>
  </si>
  <si>
    <t>Kalij permanganat, p. a.</t>
  </si>
  <si>
    <t>129.</t>
  </si>
  <si>
    <t>Kalij tiocijanat, p. a.</t>
  </si>
  <si>
    <t>130.</t>
  </si>
  <si>
    <t>Kloridna kiselina, 37 %, p. a.</t>
  </si>
  <si>
    <t>131.</t>
  </si>
  <si>
    <t>132.</t>
  </si>
  <si>
    <t>133.</t>
  </si>
  <si>
    <t>Krom sulfatna kiselina</t>
  </si>
  <si>
    <t>134.</t>
  </si>
  <si>
    <t>Aktivni ugljen u prahu p. a.</t>
  </si>
  <si>
    <t>135.</t>
  </si>
  <si>
    <t>136.</t>
  </si>
  <si>
    <t>Amonij acetat, p. a.</t>
  </si>
  <si>
    <t>137.</t>
  </si>
  <si>
    <t>Amonij klorid, p. a.</t>
  </si>
  <si>
    <t>138.</t>
  </si>
  <si>
    <t>Amonij tiocijanat, p. a.</t>
  </si>
  <si>
    <t>139.</t>
  </si>
  <si>
    <t>Bakar (II) sulfat pentahidrat, p. a., krist.</t>
  </si>
  <si>
    <t>140.</t>
  </si>
  <si>
    <t>Benzojeva kiselina &gt; 99,5 %</t>
  </si>
  <si>
    <t>141.</t>
  </si>
  <si>
    <t>Borna kiselina, p. a.</t>
  </si>
  <si>
    <t>142.</t>
  </si>
  <si>
    <t>143.</t>
  </si>
  <si>
    <t>144.</t>
  </si>
  <si>
    <t>Bromtimol plavo</t>
  </si>
  <si>
    <t>145.</t>
  </si>
  <si>
    <t>146.</t>
  </si>
  <si>
    <t>147.</t>
  </si>
  <si>
    <t>148.</t>
  </si>
  <si>
    <t>149.</t>
  </si>
  <si>
    <t>Dinatrij hidrogenfosfat bezvodni, 99,5-101 %, p. a.</t>
  </si>
  <si>
    <t>150.</t>
  </si>
  <si>
    <t>Jod sublimirani</t>
  </si>
  <si>
    <t>151.</t>
  </si>
  <si>
    <t>152.</t>
  </si>
  <si>
    <t>Kalcij klorid, bezvodni</t>
  </si>
  <si>
    <t>153.</t>
  </si>
  <si>
    <t>Kalij metabisulfit</t>
  </si>
  <si>
    <t>154.</t>
  </si>
  <si>
    <t>L-lizinin (kristaliničan, 98 % čist)</t>
  </si>
  <si>
    <t>155.</t>
  </si>
  <si>
    <t>Nα-Boc-L-lizin</t>
  </si>
  <si>
    <t>156.</t>
  </si>
  <si>
    <t>p-Toluenesulfonska kiselina monohidrat</t>
  </si>
  <si>
    <t>157.</t>
  </si>
  <si>
    <t>Dietilen glikol</t>
  </si>
  <si>
    <t>158.</t>
  </si>
  <si>
    <t>Palmitoil-klorid</t>
  </si>
  <si>
    <t>159.</t>
  </si>
  <si>
    <t>Benzilni alkohol, za sintezu</t>
  </si>
  <si>
    <t>160.</t>
  </si>
  <si>
    <t>161.</t>
  </si>
  <si>
    <t>162.</t>
  </si>
  <si>
    <t>OTAPALA</t>
  </si>
  <si>
    <t>163.</t>
  </si>
  <si>
    <t>Kloroform, p. a.</t>
  </si>
  <si>
    <t>164.</t>
  </si>
  <si>
    <t>Aceton tehnički</t>
  </si>
  <si>
    <t>165.</t>
  </si>
  <si>
    <t>Aceton, p. a. u staklenoj boci</t>
  </si>
  <si>
    <t>166.</t>
  </si>
  <si>
    <t>Etanol 96 %, p.a., denaturirani</t>
  </si>
  <si>
    <t>pak. od 10 l</t>
  </si>
  <si>
    <t>167.</t>
  </si>
  <si>
    <t>Metanol,  HPLC grade</t>
  </si>
  <si>
    <t>pak. od 2,5 l</t>
  </si>
  <si>
    <t>168.</t>
  </si>
  <si>
    <t>Etanol 96 %, p. a.</t>
  </si>
  <si>
    <t>169.</t>
  </si>
  <si>
    <t>N-heksan, p. a.</t>
  </si>
  <si>
    <t>170.</t>
  </si>
  <si>
    <t>Izopropanol, p. a.</t>
  </si>
  <si>
    <t>171.</t>
  </si>
  <si>
    <t>N-propanol, p. a.</t>
  </si>
  <si>
    <t>172.</t>
  </si>
  <si>
    <t>Diklorometan, p. a.</t>
  </si>
  <si>
    <t>173.</t>
  </si>
  <si>
    <t>Dimetil-sulfoksid (DMSO), p. a.</t>
  </si>
  <si>
    <t>174.</t>
  </si>
  <si>
    <t>Acetonitril za tekućinsku kromatografiju, ≥ 99,9 %, pogodan za UPLC/UHPLC/Ultra HPLC-instrumente</t>
  </si>
  <si>
    <t>175.</t>
  </si>
  <si>
    <t>Izopropanol, LC-MS, ≥ 99,9 %</t>
  </si>
  <si>
    <t>176.</t>
  </si>
  <si>
    <t>Petrol eter, 40-60 ° C</t>
  </si>
  <si>
    <t>177.</t>
  </si>
  <si>
    <t>Etil acetat, p. a.</t>
  </si>
  <si>
    <t>178.</t>
  </si>
  <si>
    <t>Benzen, p. a.</t>
  </si>
  <si>
    <t>179.</t>
  </si>
  <si>
    <t>Dietil eter, p. a.</t>
  </si>
  <si>
    <t>180.</t>
  </si>
  <si>
    <t>Toluen, p. a.</t>
  </si>
  <si>
    <t>REAGENSI I ENZIMI</t>
  </si>
  <si>
    <t>181.</t>
  </si>
  <si>
    <t>Dulbecco modificirani Eagleov medij (DMEM medij)</t>
  </si>
  <si>
    <t>182.</t>
  </si>
  <si>
    <t>Dulbecco modificirani Eagleov medij (DMEM medij) s glukozom (4,5/l) s L-glutaminom</t>
  </si>
  <si>
    <t>183.</t>
  </si>
  <si>
    <t>Toplinom inaktivirani fetalni goveđi serum pogodan za staničnu kulturu</t>
  </si>
  <si>
    <t>184.</t>
  </si>
  <si>
    <t>Penicillin-Streptomicin otopina (stabilizirana otopina  s 10.000 jedinica penicilina i 10 mg streptomicina/mL, 0,1 μm filtrirana i pogodna za staničnu kulturu)</t>
  </si>
  <si>
    <t>185.</t>
  </si>
  <si>
    <t>komplet</t>
  </si>
  <si>
    <t>186.</t>
  </si>
  <si>
    <t>187.</t>
  </si>
  <si>
    <t>188.</t>
  </si>
  <si>
    <t>α-amilaza (iz Aspregillus oryzae, EC 3.2.1.1), prah 30U/mg, CAS 9001-19-8</t>
  </si>
  <si>
    <t>189.</t>
  </si>
  <si>
    <t>190.</t>
  </si>
  <si>
    <t>Komplet reagensa za identifikaciju bakterija prema Gramu (komplet sadrži Gram Crystal Violet 1% otopinu, stabilizirana Gram Lugolova otopinu, Gram Dekolorizator otopine i Gram Safranin otopinu)</t>
  </si>
  <si>
    <t>pak. od (2 * 250 ml + 4 * 500 ml)</t>
  </si>
  <si>
    <t>191.</t>
  </si>
  <si>
    <t>192.</t>
  </si>
  <si>
    <t>Žuč od goveda i ovaca, mješavina žučne kiseline</t>
  </si>
  <si>
    <t>193.</t>
  </si>
  <si>
    <t>194.</t>
  </si>
  <si>
    <t>195.</t>
  </si>
  <si>
    <t>196.</t>
  </si>
  <si>
    <t>Praškasti pripravak za pufer otopinu (PBS, pH 7,4)</t>
  </si>
  <si>
    <t>pak. od 10 kom.</t>
  </si>
  <si>
    <t>197.</t>
  </si>
  <si>
    <t>Deterdžent za dekontaminaciju, Mucasol</t>
  </si>
  <si>
    <t>pak. od 5 l</t>
  </si>
  <si>
    <t>198.</t>
  </si>
  <si>
    <t>199.</t>
  </si>
  <si>
    <t>200.</t>
  </si>
  <si>
    <t>Sredstvo za pranje posuđa, Kemex A</t>
  </si>
  <si>
    <t>201.</t>
  </si>
  <si>
    <t>Bradford reagens 1-1.4  mg/ml, Sigma Aldrich</t>
  </si>
  <si>
    <t>202.</t>
  </si>
  <si>
    <t>Pepsin (iz svinjske želučane sluznice), ≥ 250 jedinica/mg</t>
  </si>
  <si>
    <t>203.</t>
  </si>
  <si>
    <t>Lipaza iz svinjske gušterače, Type II</t>
  </si>
  <si>
    <t>204.</t>
  </si>
  <si>
    <t>Pankreatin iz svinjske gušterače</t>
  </si>
  <si>
    <t>205.</t>
  </si>
  <si>
    <t>Tirozinaza iz gljiva, liofilizirani prah, ≥ 1.000 unit/mg</t>
  </si>
  <si>
    <t>pak. od 25.000 jedinica</t>
  </si>
  <si>
    <t>206.</t>
  </si>
  <si>
    <t>Acetilkolinesteraza iz Electrophorus electricus, Type VI-S, 200-1,000 units/mg protein</t>
  </si>
  <si>
    <t>pak. od 500 jedinica</t>
  </si>
  <si>
    <t>207.</t>
  </si>
  <si>
    <t>Pepsin iz svinjske želučane kiseline</t>
  </si>
  <si>
    <t>208.</t>
  </si>
  <si>
    <t>Lipaza iz Rhizopus oryzae (praškasti)</t>
  </si>
  <si>
    <t>209.</t>
  </si>
  <si>
    <t>210.</t>
  </si>
  <si>
    <t>Plant agar Phytagel za biljne kulture, prašak</t>
  </si>
  <si>
    <t>211.</t>
  </si>
  <si>
    <t>Indol-3-octena kiselina (biljni hormon za kulture)</t>
  </si>
  <si>
    <t>212.</t>
  </si>
  <si>
    <t>Indol -3-butirična kiselina (hormon za kulture)</t>
  </si>
  <si>
    <t>213.</t>
  </si>
  <si>
    <t>Živa (II) klorid</t>
  </si>
  <si>
    <t>214.</t>
  </si>
  <si>
    <t>MES monohidrat ≥ 99,0 % (T)</t>
  </si>
  <si>
    <t>215.</t>
  </si>
  <si>
    <t>216.</t>
  </si>
  <si>
    <t>Lipopolisaharid iz Escherichia coli O55:B5, pročišćen gel-filtracijskom kromatografijom</t>
  </si>
  <si>
    <t>217.</t>
  </si>
  <si>
    <t>Set reagensa za određivanje humanih krvnih grupa pakiran s pojedinačnim volumenom reagensa od 10 ml</t>
  </si>
  <si>
    <t>218.</t>
  </si>
  <si>
    <t>219.</t>
  </si>
  <si>
    <t>220.</t>
  </si>
  <si>
    <t xml:space="preserve">1-naftalenoctena kiselina (hormon za biljnu in vitro kulturu) </t>
  </si>
  <si>
    <t>221.</t>
  </si>
  <si>
    <t>222.</t>
  </si>
  <si>
    <t>223.</t>
  </si>
  <si>
    <t>Kinetin 99 %</t>
  </si>
  <si>
    <t>224.</t>
  </si>
  <si>
    <t>225.</t>
  </si>
  <si>
    <t>Dinatrijev fosfat</t>
  </si>
  <si>
    <t>226.</t>
  </si>
  <si>
    <t>Natrij volframat</t>
  </si>
  <si>
    <t>227.</t>
  </si>
  <si>
    <t>Cink(II)acetat dihidrat</t>
  </si>
  <si>
    <t>228.</t>
  </si>
  <si>
    <t>Kalij heksacijanoferat (II) 3-hidrat</t>
  </si>
  <si>
    <t>pak. od 2 kg</t>
  </si>
  <si>
    <t>229.</t>
  </si>
  <si>
    <t>230.</t>
  </si>
  <si>
    <t>Metafosforma kiselina</t>
  </si>
  <si>
    <t>231.</t>
  </si>
  <si>
    <t>Orftofosforna kiselina</t>
  </si>
  <si>
    <t>232.</t>
  </si>
  <si>
    <t>PDA agar</t>
  </si>
  <si>
    <t>233.</t>
  </si>
  <si>
    <t>Endo agar</t>
  </si>
  <si>
    <t>Ekstrakt kvasca</t>
  </si>
  <si>
    <t>Pepton</t>
  </si>
  <si>
    <t>OSTALO</t>
  </si>
  <si>
    <t>Koontakna ploča 1 (PCA + TTC + neutralizing/V.R.B.G. AGAR + PK/120)</t>
  </si>
  <si>
    <t>pak. od 120 kom.</t>
  </si>
  <si>
    <t>UKUPNA CIJENA BEZ PDV-A:</t>
  </si>
  <si>
    <t>IZNOS PDV-A:</t>
  </si>
  <si>
    <t>UKUPNA CIJENA S PDV-OM:</t>
  </si>
  <si>
    <t>Silikagel za kolonsku kromatografiju (60A, 70-230 MESH)</t>
  </si>
  <si>
    <t>Silikagel visoke čistoće s ~15 % kalcijeva sulfata i fluorescentnog indikatora, GF254, pogodan za TLC</t>
  </si>
  <si>
    <t>Kalij cijanid, p. a.</t>
  </si>
  <si>
    <t>Kalij tert-butoksid, min. 98%</t>
  </si>
  <si>
    <t>2-klorbenzoil klorid, min. 95%</t>
  </si>
  <si>
    <t>Alumijev klorid, bezvodni, granularni, min. 99%</t>
  </si>
  <si>
    <t>pak. od 1000 g</t>
  </si>
  <si>
    <t>Cink, prah</t>
  </si>
  <si>
    <t>1 -Etil-3- (3-dimetilaminopropil) karbodiimid hidroklorid</t>
  </si>
  <si>
    <t>1-hidroksibenzotriazol hidrat</t>
  </si>
  <si>
    <t>pak. od 100 mL</t>
  </si>
  <si>
    <t>pak. od 1 L</t>
  </si>
  <si>
    <t>Natrijev hidrogenkarbonat</t>
  </si>
  <si>
    <t>Natrijev sulfat, bezvodni</t>
  </si>
  <si>
    <t>pak. od 500 mL</t>
  </si>
  <si>
    <t>D-(+)-manoza, za sintezu</t>
  </si>
  <si>
    <t>N,N-Dimetilpiridin-4-amin (DMAP), ≥98%</t>
  </si>
  <si>
    <t xml:space="preserve">HATU, 1-[Bis(dimetilamino)metilen]-1H-1,2,3-triazolo[4,5-b]piridinium 3-oksid heksafluorofosfat </t>
  </si>
  <si>
    <t>D-glutaminska kiselina</t>
  </si>
  <si>
    <t>pak. od  5 g</t>
  </si>
  <si>
    <t>Paladij na ugljenu, 10 wt.%</t>
  </si>
  <si>
    <t>Propiolna kiselina (acetilenkarboksilna kiselina)</t>
  </si>
  <si>
    <t>2-brometanol, 95%</t>
  </si>
  <si>
    <t>Živa (II) klorid, p.a.</t>
  </si>
  <si>
    <t xml:space="preserve">Sukcinski anhidrid za sintezu </t>
  </si>
  <si>
    <t>Etil-kloroformat, min 99%</t>
  </si>
  <si>
    <t>Natrijev azid, p.a.</t>
  </si>
  <si>
    <t>Trietilamin, za sintezu</t>
  </si>
  <si>
    <t xml:space="preserve">Kalijev hidroksid u zrncima </t>
  </si>
  <si>
    <t>Metil α-D-manopiranozid</t>
  </si>
  <si>
    <t>Litijev aluminijev hidrid, prah, 95%</t>
  </si>
  <si>
    <t>Benzil-bromid</t>
  </si>
  <si>
    <t>Trifluoroctena kiselina</t>
  </si>
  <si>
    <t>Glifosat, analitički standard, 100 µg/mL u vodi</t>
  </si>
  <si>
    <t>pak od 1 mL</t>
  </si>
  <si>
    <t>Glifosat - 13C2,15N, interni standard, čistoća  ≥ 95 % (HPLC)</t>
  </si>
  <si>
    <t>AMPA, analitički standard, 100 µg/mL u vodi</t>
  </si>
  <si>
    <t>Aflatoksin B1, analitički standard, 2.0 µg/mL  u acetonitrilu</t>
  </si>
  <si>
    <t>pak od 2 mL</t>
  </si>
  <si>
    <t>Aflatoksin B2, analitički standard, 0.5 µg/mL  u acetonitrilu</t>
  </si>
  <si>
    <t>Aflatoksin G1, analitički standard, 2.0 µg/mL  u acetonitrilu</t>
  </si>
  <si>
    <t>Aflatoksin G2, analitički standard, 0.5 µg/mL  u acetonitrilu</t>
  </si>
  <si>
    <t>pak. od 2 mL</t>
  </si>
  <si>
    <t>Aflatoksin M1, analitički standard, 0.5 µg/mL u acetonitrilu</t>
  </si>
  <si>
    <t>FMOC chloride, čistoća ≥ 98 %</t>
  </si>
  <si>
    <t>pak od 5 g</t>
  </si>
  <si>
    <t>pak od 100 g</t>
  </si>
  <si>
    <t xml:space="preserve">Kazein hidrolizat (casein hydrolysate; pancreatic hydroolysate of casein) </t>
  </si>
  <si>
    <t>pak od 500 g</t>
  </si>
  <si>
    <t>Mravlja kiselina 98-100%; HPLC grade</t>
  </si>
  <si>
    <t>pak 1 L</t>
  </si>
  <si>
    <t xml:space="preserve">K-Karagenan; sulfated plant polysaccharide </t>
  </si>
  <si>
    <t>pak 100 g</t>
  </si>
  <si>
    <t xml:space="preserve">pak od 100 g </t>
  </si>
  <si>
    <t>3,4-dihidroksi-L-fenilalanin (L-DOPA)</t>
  </si>
  <si>
    <t xml:space="preserve">pak od 5 g </t>
  </si>
  <si>
    <t>α-glukozidaza; α-glucosidase from Saccharomyces cerevisiae (CAS 9001-42-7)</t>
  </si>
  <si>
    <t>p-nitrofenil-α-D-glukopiranozid</t>
  </si>
  <si>
    <t xml:space="preserve">pak. od  1 g </t>
  </si>
  <si>
    <t>Sinigrin potassium salt (Čistoća: ≥ 98–99 %)</t>
  </si>
  <si>
    <t>Naringenin ≥ 95,0 % (HPLC), standard min. HPLC kvalitete</t>
  </si>
  <si>
    <t>Natrijev nitrit (za određivanje ukupnih flavonoida)</t>
  </si>
  <si>
    <t>Metanol, p.a.</t>
  </si>
  <si>
    <t>Etil-acetat, tehnički</t>
  </si>
  <si>
    <t>Diklorometan, tehnički</t>
  </si>
  <si>
    <t>pak. od 10 L</t>
  </si>
  <si>
    <t>Diklormetan, 99.5%, za spektroskopiju ACS, stabiliziran s amilenom</t>
  </si>
  <si>
    <t>pak. od 1L</t>
  </si>
  <si>
    <t>pak. od 2.5 L</t>
  </si>
  <si>
    <t>Acetonitril, p.a.</t>
  </si>
  <si>
    <t>Dioksan, p.a.</t>
  </si>
  <si>
    <t>Tetrahidrofuran, bezvodni (≥99.9%), pakiranje sa septumom</t>
  </si>
  <si>
    <t>pak. od 250 mL</t>
  </si>
  <si>
    <t xml:space="preserve">Aceton, tehnički </t>
  </si>
  <si>
    <t>pak. od 10L</t>
  </si>
  <si>
    <t>Dichloran Glycerol (DG-18) Agar</t>
  </si>
  <si>
    <t>Kloramfemikol</t>
  </si>
  <si>
    <t>pak od 5g</t>
  </si>
  <si>
    <t>7.</t>
  </si>
  <si>
    <t>8.</t>
  </si>
  <si>
    <t>9.</t>
  </si>
  <si>
    <t>10.</t>
  </si>
  <si>
    <t>11.</t>
  </si>
  <si>
    <t>12.</t>
  </si>
  <si>
    <t>13.</t>
  </si>
  <si>
    <t>14.</t>
  </si>
  <si>
    <t>15.</t>
  </si>
  <si>
    <t>16.</t>
  </si>
  <si>
    <t>44.</t>
  </si>
  <si>
    <t>56.</t>
  </si>
  <si>
    <t>57.</t>
  </si>
  <si>
    <t>58.</t>
  </si>
  <si>
    <t>59.</t>
  </si>
  <si>
    <t>62.</t>
  </si>
  <si>
    <t>64.</t>
  </si>
  <si>
    <t>69.</t>
  </si>
  <si>
    <t>70.</t>
  </si>
  <si>
    <t>79.</t>
  </si>
  <si>
    <t>80.</t>
  </si>
  <si>
    <t>81.</t>
  </si>
  <si>
    <t>85.</t>
  </si>
  <si>
    <t>88.</t>
  </si>
  <si>
    <t>113.</t>
  </si>
  <si>
    <t>Sveučilište Sjever</t>
  </si>
  <si>
    <t>Odjel za financijsko poslovanje, računovodstvo i nabavu</t>
  </si>
  <si>
    <t>Odsjek za nabavu i ugovaranje</t>
  </si>
  <si>
    <t>UR. BROJ: 2186-0336-08/2-26-2</t>
  </si>
  <si>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</si>
  <si>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</si>
  <si>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</si>
  <si>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</si>
  <si>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</si>
  <si>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</si>
  <si>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</si>
  <si>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</si>
  <si>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</si>
  <si>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</si>
  <si>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</si>
  <si>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</si>
  <si>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</si>
  <si>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</si>
  <si>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</si>
  <si>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</si>
  <si>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</si>
  <si>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</si>
  <si>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</si>
  <si>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</si>
  <si>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</si>
  <si>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</si>
  <si>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</si>
  <si>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</si>
  <si>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</si>
  <si>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</si>
  <si>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sz val="11"/>
        <rFont val="UniN Reg"/>
        <family val="3"/>
      </rPr>
      <t>, v. r.</t>
    </r>
  </si>
  <si>
    <r>
      <t>Simona Hutinec, mag.oec.</t>
    </r>
    <r>
      <rPr>
        <sz val="11"/>
        <rFont val="UniN Reg"/>
        <family val="3"/>
      </rPr>
      <t>, v. r.</t>
    </r>
  </si>
  <si>
    <t>Dostaviti:</t>
  </si>
  <si>
    <r>
      <t xml:space="preserve">1. </t>
    </r>
    <r>
      <rPr>
        <u/>
        <sz val="11"/>
        <rFont val="UniN Reg"/>
        <family val="3"/>
      </rPr>
      <t>https://www.unin.hr/category/javna_nabava/</t>
    </r>
  </si>
  <si>
    <t>Rok plaćanja je do 15 kalendarskih dana od dana zaprimanja računa.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</si>
  <si>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2026/6» ili</t>
    </r>
  </si>
  <si>
    <r>
      <t>izv. prof. dr. sc. Danko Markovinović</t>
    </r>
    <r>
      <rPr>
        <sz val="11"/>
        <color theme="1"/>
        <rFont val="UniN Reg"/>
        <family val="3"/>
      </rPr>
      <t>, v.r.</t>
    </r>
  </si>
  <si>
    <r>
      <t>izv. prof. dr. sc. Rosana Ribić</t>
    </r>
    <r>
      <rPr>
        <sz val="11"/>
        <color theme="1"/>
        <rFont val="UniN Reg"/>
        <family val="3"/>
      </rPr>
      <t>, v.r.</t>
    </r>
  </si>
  <si>
    <r>
      <t>doc. Dr. sc. Dunja Šamec</t>
    </r>
    <r>
      <rPr>
        <sz val="11"/>
        <color theme="1"/>
        <rFont val="UniN Reg"/>
        <family val="3"/>
      </rPr>
      <t>, v.r.</t>
    </r>
  </si>
  <si>
    <t>2-6. Stručnom povjerenstvu naručitelja</t>
  </si>
  <si>
    <t>7. Pismohrana</t>
  </si>
  <si>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</si>
  <si>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</si>
  <si>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</si>
  <si>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</si>
  <si>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</si>
  <si>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</si>
  <si>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</si>
  <si>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</si>
  <si>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</si>
  <si>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</si>
  <si>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</si>
  <si>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</si>
  <si>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</si>
  <si>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</si>
  <si>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</si>
  <si>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</si>
  <si>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</si>
  <si>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</si>
  <si>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</si>
  <si>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</si>
  <si>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</si>
  <si>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</si>
  <si>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</si>
  <si>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</si>
  <si>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</si>
  <si>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</si>
  <si>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</si>
  <si>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</si>
  <si>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</si>
  <si>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</si>
  <si>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</si>
  <si>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</si>
  <si>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</si>
  <si>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</si>
  <si>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</si>
  <si>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</si>
  <si>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</si>
  <si>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Privitak 1.</t>
  </si>
  <si>
    <t>J 2026/6</t>
  </si>
  <si>
    <t>Privitak 2.</t>
  </si>
  <si>
    <t>KLASA: 406-01/26-01/17</t>
  </si>
  <si>
    <t>Rok isporuke:</t>
  </si>
  <si>
    <t>Mjesto isporuke:</t>
  </si>
  <si>
    <t>Povrat robe neodgovarajuće kvalitete:</t>
  </si>
  <si>
    <t>sukcesivno kroz godinu dana, u roku do 3 radna dana od dana slanja narudžbenice</t>
  </si>
  <si>
    <t>Sveučilište Sjever, Sveučilišni centar Varaždin, Odjel za sestrinstvo, 104. brigade 3, 42000 Varaždin</t>
  </si>
  <si>
    <t>Sveučilište Sjever, Sveučilišni centar Koprivnica, Odjel za prehrambenu tehnologiju, Trg dr. Žarka Dolinara 1, 48000 Koprivnica</t>
  </si>
  <si>
    <t>nakon zaprimanja, pregleda i zapisničkog utvrđivanja neodgovarajuće kvalitete odmah, a kod zapakirane robe, nakon otvaranja ambalaže</t>
  </si>
  <si>
    <t>OKVIRNA KOLIČINA</t>
  </si>
  <si>
    <t>pak od 1 mg</t>
  </si>
  <si>
    <t xml:space="preserve">Murashige and Skoog Basal Medium, powder, suitable for plant cell culture MS Basal Medium </t>
  </si>
  <si>
    <t>pak 50 l</t>
  </si>
  <si>
    <t xml:space="preserve">Phytagel Bioreagent, suitable for plan cell culture, powder, agar substitute gelling agent </t>
  </si>
  <si>
    <r>
      <t xml:space="preserve">1,2-dimetoksietan, </t>
    </r>
    <r>
      <rPr>
        <sz val="11"/>
        <rFont val="Aptos Narrow"/>
        <family val="2"/>
        <charset val="1"/>
      </rPr>
      <t>≥</t>
    </r>
    <r>
      <rPr>
        <sz val="11"/>
        <rFont val="UniN Reg"/>
        <family val="3"/>
        <charset val="238"/>
      </rPr>
      <t>99%</t>
    </r>
  </si>
  <si>
    <t>pak 50 mg</t>
  </si>
  <si>
    <t>pak 100 UN</t>
  </si>
  <si>
    <t>Varaždin, 19. ožujka 2026.</t>
  </si>
  <si>
    <t>1. zahtjev za pojašnjenjem ovog Poziva i njegovih privitaka do 23. ožujka 2026. do 12,00 h (ukoliko je primjenjivo)</t>
  </si>
  <si>
    <t>2. ponuda 25. ožujka 2026., u roku od 12,00-13,00 h.</t>
  </si>
  <si>
    <r>
      <t xml:space="preserve">Na adrese </t>
    </r>
    <r>
      <rPr>
        <u/>
        <sz val="11"/>
        <rFont val="UniN Reg"/>
        <family val="3"/>
      </rPr>
      <t>danko.markovinovic@unin.hr</t>
    </r>
    <r>
      <rPr>
        <sz val="11"/>
        <rFont val="UniN Reg"/>
        <family val="3"/>
      </rPr>
      <t xml:space="preserve">, </t>
    </r>
    <r>
      <rPr>
        <u/>
        <sz val="11"/>
        <rFont val="UniN Reg"/>
        <family val="3"/>
      </rPr>
      <t>ddrukelj@unin.hr, shutinec@unin.hr, rribic@unin.hr i dsamec@unin.hr</t>
    </r>
    <r>
      <rPr>
        <sz val="11"/>
        <rFont val="UniN Reg"/>
        <family val="3"/>
      </rPr>
      <t xml:space="preserve"> u istoj poruci dostavlja se:</t>
    </r>
  </si>
  <si>
    <t xml:space="preserve">Kriterij odabira ponude je najniža cijena. Cijena ponude ne smije biti viša od procijenjene vrijednosti nabave u iznosu od 24.000,00 € bez PDV-a, a s odabranim ponuditeljem sklopit će se jednogodišnji Ugovor. </t>
  </si>
  <si>
    <t>Sveučilište Sjever (u nastavku: naručitelj), poziva Vas da dostavite ponudu u nabavi potrošnih kemikalija, otapala i reagensa za Odjel za sestrinstvo i Odjel za prehrambenu tehnologiju na koju se ne primjenjuje Zakon o javnoj nabavi (NN 120/16. i 114/22.).</t>
  </si>
  <si>
    <t>Potrošne kemikalije, otapala i reagensi za Odjel za sestrinstvo i Odjel za prehrambenu tehnologiju</t>
  </si>
  <si>
    <t>U POSTUPKU NABAVE POTROŠNIH KEMIKALIJA, OTAPALA I REAGENSA ZA ODJEL ZA SESTRINSTVO I ODJEL ZA PREHRAMBENU TEHNOLOGIJU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</si>
</sst>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2">
    <font>
      <sz val="11"/>
      <color theme="1"/>
      <name val="Calibri"/>
      <family val="2"/>
      <scheme val="minor"/>
    </font>
    <font>
      <sz val="9"/>
      <name val="UniN Reg"/>
      <family val="3"/>
      <charset val="238"/>
    </font>
    <font>
      <sz val="9"/>
      <name val="UniN Reg"/>
      <family val="3"/>
    </font>
    <font>
      <sz val="10"/>
      <name val="UniN Reg"/>
      <family val="3"/>
      <charset val="238"/>
    </font>
    <font>
      <sz val="10"/>
      <name val="Times New Roman"/>
      <family val="1"/>
      <charset val="238"/>
    </font>
    <font>
      <b/>
      <i/>
      <sz val="12"/>
      <color rgb="FFC00000"/>
      <name val="UniN Reg"/>
      <family val="3"/>
    </font>
    <font>
      <sz val="11"/>
      <name val="UniN Reg"/>
      <family val="3"/>
    </font>
    <font>
      <b/>
      <sz val="13.5"/>
      <color rgb="FFC00000"/>
      <name val="UniN Reg"/>
      <family val="3"/>
    </font>
    <font>
      <u/>
      <sz val="11"/>
      <name val="UniN Reg"/>
      <family val="3"/>
    </font>
    <font>
      <i/>
      <sz val="11"/>
      <name val="UniN Reg"/>
      <family val="3"/>
    </font>
    <font>
      <b/>
      <sz val="11"/>
      <name val="UniN Reg"/>
      <family val="3"/>
    </font>
    <font>
      <b/>
      <sz val="11"/>
      <color theme="1"/>
      <name val="UniN Reg"/>
      <family val="3"/>
    </font>
    <font>
      <sz val="11"/>
      <color theme="1"/>
      <name val="UniN Reg"/>
      <family val="3"/>
    </font>
    <font>
      <sz val="9"/>
      <name val="Calibri"/>
      <family val="2"/>
      <charset val="238"/>
      <scheme val="minor"/>
    </font>
    <font>
      <b/>
      <sz val="9"/>
      <color rgb="FFC00000"/>
      <name val="UniN Reg"/>
      <family val="3"/>
    </font>
    <font>
      <b/>
      <sz val="9"/>
      <name val="UniN Reg"/>
      <family val="3"/>
    </font>
    <font>
      <b/>
      <sz val="11"/>
      <color rgb="FFC00000"/>
      <name val="UniN Reg"/>
      <family val="3"/>
    </font>
    <font>
      <sz val="11"/>
      <name val="UniN Reg"/>
      <family val="3"/>
      <charset val="238"/>
    </font>
    <font>
      <b/>
      <sz val="11"/>
      <name val="UniN Reg"/>
      <family val="3"/>
      <charset val="238"/>
    </font>
    <font>
      <sz val="11"/>
      <name val="Aptos Narrow"/>
      <family val="2"/>
      <charset val="1"/>
    </font>
    <font>
      <sz val="11"/>
      <color rgb="FF000000"/>
      <name val="UniN Reg"/>
      <family val="3"/>
      <charset val="238"/>
    </font>
    <font>
      <sz val="11"/>
      <color rgb="FF000000"/>
      <name val="UniN Reg"/>
      <family val="3"/>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6E7E6"/>
        <bgColor indexed="64"/>
      </patternFill>
    </fill>
    <fill>
      <patternFill patternType="solid">
        <fgColor rgb="FFF7EAE9"/>
        <bgColor indexed="64"/>
      </patternFill>
    </fill>
    <fill>
      <patternFill patternType="solid">
        <fgColor rgb="FFD9D9D9"/>
        <bgColor rgb="FFF6E7E6"/>
      </patternFill>
    </fill>
    <fill>
      <patternFill patternType="solid">
        <fgColor rgb="FFFFFFFF"/>
        <bgColor rgb="FFF6E7E6"/>
      </patternFill>
    </fill>
    <fill>
      <patternFill patternType="solid">
        <fgColor rgb="FFF6E7E6"/>
        <bgColor rgb="FFD9D9D9"/>
      </patternFill>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1">
    <xf numFmtId="0" fontId="0" fillId="0" borderId="0" xfId="0"/>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Font="1"/>
    <xf numFmtId="0" fontId="5" fillId="0" borderId="0" xfId="0" applyFont="1" applyFill="1" applyAlignment="1">
      <alignment vertical="center"/>
    </xf>
    <xf numFmtId="0" fontId="5" fillId="0" borderId="0" xfId="0" applyFont="1"/>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lignment horizontal="justify" vertical="center"/>
    </xf>
    <xf numFmtId="0" fontId="6" fillId="0" borderId="0" xfId="0" applyFont="1" applyFill="1" applyAlignment="1">
      <alignment horizontal="justify" vertical="center" wrapText="1"/>
    </xf>
    <xf numFmtId="0" fontId="6" fillId="0" borderId="0" xfId="0" applyFont="1" applyFill="1" applyAlignment="1">
      <alignment horizontal="left" vertical="center" wrapText="1"/>
    </xf>
    <xf numFmtId="0" fontId="2" fillId="0" borderId="0" xfId="0" applyFont="1" applyFill="1" applyAlignment="1">
      <alignment horizontal="justify" vertical="center" wrapText="1"/>
    </xf>
    <xf numFmtId="0" fontId="6" fillId="0" borderId="0" xfId="0" applyFont="1" applyFill="1" applyAlignment="1">
      <alignment horizontal="justify" vertical="justify"/>
    </xf>
    <xf numFmtId="0" fontId="13" fillId="0" borderId="0" xfId="0" applyFont="1"/>
    <xf numFmtId="0" fontId="5" fillId="0" borderId="0" xfId="0" applyFont="1" applyAlignment="1">
      <alignment horizontal="left"/>
    </xf>
    <xf numFmtId="0" fontId="14" fillId="0" borderId="0" xfId="0" applyFont="1" applyAlignment="1">
      <alignment horizontal="left" vertical="top"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5" borderId="14"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6" fillId="5" borderId="9"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6" fillId="5" borderId="24"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164" fontId="6" fillId="5" borderId="9" xfId="0" applyNumberFormat="1" applyFont="1" applyFill="1" applyBorder="1" applyAlignment="1" applyProtection="1">
      <alignment horizontal="center" vertical="center" wrapText="1"/>
      <protection locked="0"/>
    </xf>
    <xf numFmtId="165" fontId="6" fillId="3" borderId="9"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0" xfId="0" applyFont="1"/>
    <xf numFmtId="0" fontId="6" fillId="0" borderId="0" xfId="0" applyFont="1" applyAlignment="1">
      <alignment horizontal="right" wrapText="1"/>
    </xf>
    <xf numFmtId="0" fontId="2" fillId="5" borderId="0" xfId="0" applyFont="1" applyFill="1" applyAlignment="1" applyProtection="1">
      <alignment horizontal="left"/>
      <protection locked="0"/>
    </xf>
    <xf numFmtId="0" fontId="15" fillId="5" borderId="0" xfId="0" applyFont="1" applyFill="1" applyAlignment="1" applyProtection="1">
      <alignment horizontal="right"/>
      <protection locked="0"/>
    </xf>
    <xf numFmtId="0" fontId="16" fillId="0" borderId="0" xfId="0" applyFont="1" applyAlignment="1">
      <alignment horizontal="left" vertical="top" wrapText="1"/>
    </xf>
    <xf numFmtId="0" fontId="6" fillId="0" borderId="25" xfId="0" applyFont="1" applyBorder="1" applyAlignment="1">
      <alignment horizontal="center" vertical="center" wrapText="1"/>
    </xf>
    <xf numFmtId="0" fontId="5" fillId="0" borderId="0" xfId="0" applyFont="1" applyAlignment="1"/>
    <xf numFmtId="0" fontId="16" fillId="0" borderId="0" xfId="0" applyFont="1" applyFill="1" applyAlignment="1">
      <alignment horizontal="left" vertical="center"/>
    </xf>
    <xf numFmtId="0" fontId="17" fillId="0" borderId="2" xfId="0" applyFont="1" applyBorder="1" applyAlignment="1">
      <alignment horizontal="center" vertical="center" wrapText="1"/>
    </xf>
    <xf numFmtId="164" fontId="17" fillId="0" borderId="9" xfId="0" applyNumberFormat="1" applyFont="1" applyBorder="1" applyAlignment="1">
      <alignment horizontal="center" vertical="center" wrapText="1"/>
    </xf>
    <xf numFmtId="0" fontId="17" fillId="0" borderId="11" xfId="0" applyFont="1" applyBorder="1" applyAlignment="1">
      <alignment horizontal="center" vertical="center"/>
    </xf>
    <xf numFmtId="165" fontId="17" fillId="0" borderId="14" xfId="0" applyNumberFormat="1" applyFont="1" applyBorder="1" applyAlignment="1">
      <alignment horizontal="center" vertical="center" wrapText="1"/>
    </xf>
    <xf numFmtId="0" fontId="17" fillId="0" borderId="0" xfId="0" applyFont="1" applyFill="1" applyAlignment="1">
      <alignment horizontal="center" vertical="center"/>
    </xf>
    <xf numFmtId="0" fontId="17" fillId="0" borderId="0" xfId="0" applyFont="1" applyFill="1" applyBorder="1" applyAlignment="1">
      <alignment horizontal="center" vertical="center"/>
    </xf>
    <xf numFmtId="0" fontId="17" fillId="6" borderId="6" xfId="0" applyFont="1" applyFill="1" applyBorder="1" applyAlignment="1">
      <alignment horizontal="center" vertical="center" wrapText="1"/>
    </xf>
    <xf numFmtId="0" fontId="17" fillId="0" borderId="13" xfId="0" applyFont="1" applyBorder="1" applyAlignment="1">
      <alignment horizontal="center" vertical="center" wrapText="1"/>
    </xf>
    <xf numFmtId="3" fontId="17" fillId="7" borderId="2" xfId="0" applyNumberFormat="1" applyFont="1" applyFill="1" applyBorder="1" applyAlignment="1">
      <alignment horizontal="center" vertical="center"/>
    </xf>
    <xf numFmtId="164" fontId="17" fillId="8" borderId="13" xfId="0" applyNumberFormat="1" applyFont="1" applyFill="1" applyBorder="1" applyAlignment="1" applyProtection="1">
      <alignment horizontal="center" vertical="center" wrapText="1"/>
      <protection locked="0"/>
    </xf>
    <xf numFmtId="164" fontId="17" fillId="8" borderId="2" xfId="0" applyNumberFormat="1"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3" fontId="20" fillId="7" borderId="2" xfId="0" applyNumberFormat="1" applyFont="1" applyFill="1" applyBorder="1" applyAlignment="1">
      <alignment horizontal="center" vertical="center"/>
    </xf>
    <xf numFmtId="164" fontId="20" fillId="8" borderId="2" xfId="0" applyNumberFormat="1" applyFont="1" applyFill="1" applyBorder="1" applyAlignment="1" applyProtection="1">
      <alignment horizontal="center" vertical="center" wrapText="1"/>
      <protection locked="0"/>
    </xf>
    <xf numFmtId="164" fontId="20" fillId="0" borderId="2" xfId="0" applyNumberFormat="1" applyFont="1" applyBorder="1" applyAlignment="1">
      <alignment horizontal="center" vertical="center" wrapText="1"/>
    </xf>
    <xf numFmtId="0" fontId="20" fillId="0" borderId="2" xfId="0" applyFont="1" applyBorder="1" applyAlignment="1">
      <alignment vertical="center"/>
    </xf>
    <xf numFmtId="0" fontId="17" fillId="0" borderId="20" xfId="0" applyFont="1" applyBorder="1" applyAlignment="1">
      <alignment horizontal="center" vertical="center" wrapText="1"/>
    </xf>
    <xf numFmtId="0" fontId="17" fillId="0" borderId="12" xfId="0" applyFont="1" applyBorder="1" applyAlignment="1">
      <alignment horizontal="center" vertical="center" wrapText="1"/>
    </xf>
    <xf numFmtId="3" fontId="17" fillId="7" borderId="13" xfId="0" applyNumberFormat="1" applyFont="1" applyFill="1" applyBorder="1" applyAlignment="1">
      <alignment horizontal="center" vertical="center"/>
    </xf>
    <xf numFmtId="164" fontId="17" fillId="0" borderId="14" xfId="0" applyNumberFormat="1" applyFont="1" applyBorder="1" applyAlignment="1">
      <alignment horizontal="center" vertical="center" wrapText="1"/>
    </xf>
    <xf numFmtId="0" fontId="17" fillId="0" borderId="8" xfId="0" applyFont="1" applyBorder="1" applyAlignment="1">
      <alignment horizontal="center" vertical="center" wrapText="1"/>
    </xf>
    <xf numFmtId="0" fontId="17" fillId="7" borderId="2" xfId="0" applyFont="1" applyFill="1" applyBorder="1" applyAlignment="1">
      <alignment horizontal="center" vertical="center"/>
    </xf>
    <xf numFmtId="0" fontId="17" fillId="0" borderId="2" xfId="0" applyFont="1" applyBorder="1" applyAlignment="1">
      <alignment horizontal="center" vertical="center"/>
    </xf>
    <xf numFmtId="0" fontId="20" fillId="0" borderId="11" xfId="0" applyFont="1" applyBorder="1" applyAlignment="1">
      <alignment horizontal="center" vertical="center"/>
    </xf>
    <xf numFmtId="164" fontId="20" fillId="0" borderId="9"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3" fontId="17" fillId="7" borderId="16" xfId="0" applyNumberFormat="1" applyFont="1" applyFill="1" applyBorder="1" applyAlignment="1">
      <alignment horizontal="center" vertical="center"/>
    </xf>
    <xf numFmtId="164" fontId="17" fillId="8" borderId="16" xfId="0" applyNumberFormat="1" applyFont="1" applyFill="1" applyBorder="1" applyAlignment="1" applyProtection="1">
      <alignment horizontal="center" vertical="center" wrapText="1"/>
      <protection locked="0"/>
    </xf>
    <xf numFmtId="164" fontId="17" fillId="0" borderId="17" xfId="0" applyNumberFormat="1" applyFont="1" applyBorder="1" applyAlignment="1">
      <alignment horizontal="center" vertical="center" wrapText="1"/>
    </xf>
    <xf numFmtId="165" fontId="17" fillId="8" borderId="9" xfId="0" applyNumberFormat="1" applyFont="1" applyFill="1" applyBorder="1" applyAlignment="1" applyProtection="1">
      <alignment horizontal="center" vertical="center" wrapText="1"/>
      <protection locked="0"/>
    </xf>
    <xf numFmtId="165" fontId="17" fillId="0" borderId="17"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21" fillId="0" borderId="2" xfId="0" applyFont="1" applyBorder="1" applyAlignment="1">
      <alignment horizontal="center" wrapText="1"/>
    </xf>
    <xf numFmtId="0" fontId="6" fillId="0" borderId="2" xfId="0" applyFont="1" applyBorder="1" applyAlignment="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horizontal="justify" vertical="justify" wrapText="1"/>
    </xf>
    <xf numFmtId="0" fontId="6"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Alignment="1">
      <alignment horizontal="center" vertical="center"/>
    </xf>
    <xf numFmtId="0" fontId="6" fillId="0" borderId="0" xfId="0" applyFont="1" applyFill="1" applyAlignment="1">
      <alignment horizontal="justify" vertical="justify"/>
    </xf>
    <xf numFmtId="0" fontId="6" fillId="0" borderId="0" xfId="0" applyFont="1" applyAlignment="1">
      <alignment horizontal="justify" vertical="center" wrapText="1"/>
    </xf>
    <xf numFmtId="0" fontId="10" fillId="0" borderId="0" xfId="0" applyFont="1" applyFill="1" applyAlignment="1">
      <alignment horizontal="right" vertical="center"/>
    </xf>
    <xf numFmtId="0" fontId="11" fillId="0" borderId="0" xfId="0" applyFont="1" applyAlignment="1">
      <alignment horizontal="right"/>
    </xf>
    <xf numFmtId="0" fontId="6" fillId="0" borderId="0" xfId="0" applyFont="1" applyFill="1" applyAlignment="1">
      <alignment horizontal="left" vertical="center"/>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Alignment="1">
      <alignment horizontal="left"/>
    </xf>
    <xf numFmtId="0" fontId="7" fillId="0" borderId="0" xfId="0" applyFont="1" applyAlignment="1">
      <alignment horizontal="center" vertical="center" wrapText="1"/>
    </xf>
    <xf numFmtId="0" fontId="17" fillId="2" borderId="6" xfId="0" applyFont="1" applyFill="1" applyBorder="1" applyAlignment="1">
      <alignment horizontal="left" vertical="center" wrapText="1"/>
    </xf>
    <xf numFmtId="0" fontId="17" fillId="0" borderId="2" xfId="0" applyFont="1" applyBorder="1" applyAlignment="1">
      <alignment horizontal="justify"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15" xfId="0" applyFont="1" applyBorder="1" applyAlignment="1">
      <alignment horizontal="left" vertical="center" wrapText="1"/>
    </xf>
    <xf numFmtId="0" fontId="20" fillId="0" borderId="2" xfId="0" applyFont="1" applyBorder="1" applyAlignment="1">
      <alignment horizontal="left" vertical="center" wrapText="1"/>
    </xf>
    <xf numFmtId="0" fontId="17" fillId="0" borderId="16" xfId="0" applyFont="1" applyBorder="1" applyAlignment="1">
      <alignment horizontal="justify" vertical="center" wrapText="1"/>
    </xf>
    <xf numFmtId="0" fontId="20" fillId="0" borderId="2" xfId="0" applyFont="1" applyBorder="1" applyAlignment="1">
      <alignment horizontal="left" vertical="center"/>
    </xf>
    <xf numFmtId="0" fontId="16" fillId="0" borderId="0" xfId="0" applyFont="1" applyFill="1" applyAlignment="1">
      <alignment horizontal="left" vertical="center"/>
    </xf>
    <xf numFmtId="0" fontId="16" fillId="0" borderId="0" xfId="0" applyFont="1" applyFill="1" applyAlignment="1">
      <alignment horizontal="center" vertical="center" wrapText="1"/>
    </xf>
    <xf numFmtId="0" fontId="17" fillId="0" borderId="13" xfId="0" applyFont="1" applyBorder="1" applyAlignment="1">
      <alignment horizontal="justify" vertical="center" wrapText="1"/>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0" borderId="21" xfId="0" applyFont="1" applyBorder="1" applyAlignment="1">
      <alignment horizontal="justify" vertical="center" wrapText="1"/>
    </xf>
    <xf numFmtId="0" fontId="17" fillId="6" borderId="6" xfId="0" applyFont="1" applyFill="1" applyBorder="1" applyAlignment="1">
      <alignment horizontal="left" vertical="center" wrapText="1"/>
    </xf>
    <xf numFmtId="0" fontId="17" fillId="2" borderId="25" xfId="0" applyFont="1" applyFill="1" applyBorder="1" applyAlignment="1">
      <alignment vertical="center" wrapText="1"/>
    </xf>
    <xf numFmtId="0" fontId="17" fillId="2" borderId="1" xfId="0" applyFont="1" applyFill="1" applyBorder="1" applyAlignment="1">
      <alignment vertical="center" wrapText="1"/>
    </xf>
    <xf numFmtId="0" fontId="17" fillId="2" borderId="8" xfId="0" applyFont="1" applyFill="1" applyBorder="1" applyAlignment="1">
      <alignment vertical="center" wrapText="1"/>
    </xf>
    <xf numFmtId="0" fontId="17" fillId="2" borderId="2" xfId="0" applyFont="1" applyFill="1" applyBorder="1" applyAlignment="1">
      <alignment vertical="center" wrapText="1"/>
    </xf>
    <xf numFmtId="0" fontId="17" fillId="0" borderId="0" xfId="0" applyFont="1" applyAlignment="1">
      <alignment horizontal="right" vertical="center" wrapText="1"/>
    </xf>
    <xf numFmtId="0" fontId="18" fillId="4" borderId="0" xfId="0" applyFont="1" applyFill="1" applyAlignment="1" applyProtection="1">
      <alignment horizontal="right" vertical="center"/>
      <protection locked="0"/>
    </xf>
    <xf numFmtId="0" fontId="6" fillId="2" borderId="1" xfId="0" applyFont="1" applyFill="1" applyBorder="1" applyAlignment="1">
      <alignment horizontal="justify" vertical="justify" wrapText="1"/>
    </xf>
    <xf numFmtId="0" fontId="6" fillId="2" borderId="7" xfId="0" applyFont="1" applyFill="1" applyBorder="1" applyAlignment="1">
      <alignment horizontal="justify" vertical="justify" wrapText="1"/>
    </xf>
    <xf numFmtId="0" fontId="6" fillId="2" borderId="2" xfId="0" applyFont="1" applyFill="1" applyBorder="1" applyAlignment="1">
      <alignment horizontal="justify" vertical="justify" wrapText="1"/>
    </xf>
    <xf numFmtId="0" fontId="6" fillId="2" borderId="9" xfId="0" applyFont="1" applyFill="1" applyBorder="1" applyAlignment="1">
      <alignment horizontal="justify" vertical="justify" wrapText="1"/>
    </xf>
    <xf numFmtId="0" fontId="17" fillId="2" borderId="2" xfId="0" applyFont="1" applyFill="1" applyBorder="1" applyAlignment="1">
      <alignment horizontal="justify" vertical="center" wrapText="1"/>
    </xf>
    <xf numFmtId="0" fontId="17" fillId="2" borderId="9" xfId="0" applyFont="1" applyFill="1" applyBorder="1" applyAlignment="1">
      <alignment horizontal="justify" vertical="center" wrapText="1"/>
    </xf>
    <xf numFmtId="0" fontId="17" fillId="4" borderId="0" xfId="0" applyFont="1" applyFill="1" applyAlignment="1" applyProtection="1">
      <alignment horizontal="center" vertical="center"/>
      <protection locked="0"/>
    </xf>
    <xf numFmtId="0" fontId="17" fillId="0" borderId="0" xfId="0" applyFont="1" applyAlignment="1">
      <alignment horizontal="left" vertical="center"/>
    </xf>
    <xf numFmtId="0" fontId="6" fillId="2" borderId="18" xfId="0" applyFont="1" applyFill="1" applyBorder="1" applyAlignment="1">
      <alignment horizontal="left" vertical="justify" wrapText="1"/>
    </xf>
    <xf numFmtId="0" fontId="6" fillId="2" borderId="19" xfId="0" applyFont="1" applyFill="1" applyBorder="1" applyAlignment="1">
      <alignment horizontal="left" vertical="justify" wrapText="1"/>
    </xf>
    <xf numFmtId="0" fontId="6" fillId="2" borderId="26" xfId="0" applyFont="1" applyFill="1" applyBorder="1" applyAlignment="1">
      <alignment horizontal="left" vertical="justify" wrapText="1"/>
    </xf>
    <xf numFmtId="0" fontId="17" fillId="2" borderId="27"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30" xfId="0" applyFont="1" applyFill="1" applyBorder="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783679</xdr:colOff>
      <xdr:row>6</xdr:row>
      <xdr:rowOff>9525</xdr:rowOff>
    </xdr:to>
    <xdr:pic>
      <xdr:nvPicPr>
        <xdr:cNvPr id="2" name="Picture 2">
          <a:extLst>
            <a:ext uri="{FF2B5EF4-FFF2-40B4-BE49-F238E27FC236}">
              <a16:creationId xmlns:a16="http://schemas.microsoft.com/office/drawing/2014/main" id="{BC6BFE33-19A1-4AC1-8ECD-FAE5E6D69CF6}"/>
            </a:ext>
          </a:extLst>
        </xdr:cNvPr>
        <xdr:cNvPicPr>
          <a:picLocks noChangeAspect="1"/>
        </xdr:cNvPicPr>
      </xdr:nvPicPr>
      <xdr:blipFill>
        <a:blip xmlns:r="http://schemas.openxmlformats.org/officeDocument/2006/relationships" r:embed="rId1"/>
        <a:stretch>
          <a:fillRect/>
        </a:stretch>
      </xdr:blipFill>
      <xdr:spPr>
        <a:xfrm>
          <a:off x="609600" y="0"/>
          <a:ext cx="783679"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98425</xdr:rowOff>
    </xdr:to>
    <xdr:pic>
      <xdr:nvPicPr>
        <xdr:cNvPr id="2" name="Slika 1">
          <a:extLst>
            <a:ext uri="{FF2B5EF4-FFF2-40B4-BE49-F238E27FC236}">
              <a16:creationId xmlns:a16="http://schemas.microsoft.com/office/drawing/2014/main" id="{B7741DDF-9954-47FB-99CC-88D06361E7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67805</xdr:rowOff>
    </xdr:to>
    <xdr:pic>
      <xdr:nvPicPr>
        <xdr:cNvPr id="3" name="Picture 5">
          <a:extLst>
            <a:ext uri="{FF2B5EF4-FFF2-40B4-BE49-F238E27FC236}">
              <a16:creationId xmlns:a16="http://schemas.microsoft.com/office/drawing/2014/main" id="{440FDEBE-33FC-4761-B6C1-EC8436FCCF30}"/>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115033</xdr:colOff>
      <xdr:row>3</xdr:row>
      <xdr:rowOff>159591</xdr:rowOff>
    </xdr:to>
    <xdr:pic>
      <xdr:nvPicPr>
        <xdr:cNvPr id="2" name="Slika 1">
          <a:extLst>
            <a:ext uri="{FF2B5EF4-FFF2-40B4-BE49-F238E27FC236}">
              <a16:creationId xmlns:a16="http://schemas.microsoft.com/office/drawing/2014/main" id="{E1C0EBDE-48FD-4445-9E91-F577075A9F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6033" cy="756003"/>
        </a:xfrm>
        <a:prstGeom prst="rect">
          <a:avLst/>
        </a:prstGeom>
        <a:noFill/>
        <a:ln>
          <a:noFill/>
        </a:ln>
      </xdr:spPr>
    </xdr:pic>
    <xdr:clientData/>
  </xdr:twoCellAnchor>
  <xdr:twoCellAnchor editAs="oneCell">
    <xdr:from>
      <xdr:col>0</xdr:col>
      <xdr:colOff>0</xdr:colOff>
      <xdr:row>0</xdr:row>
      <xdr:rowOff>0</xdr:rowOff>
    </xdr:from>
    <xdr:to>
      <xdr:col>1</xdr:col>
      <xdr:colOff>421773</xdr:colOff>
      <xdr:row>6</xdr:row>
      <xdr:rowOff>132292</xdr:rowOff>
    </xdr:to>
    <xdr:pic>
      <xdr:nvPicPr>
        <xdr:cNvPr id="8" name="Picture 2">
          <a:extLst>
            <a:ext uri="{FF2B5EF4-FFF2-40B4-BE49-F238E27FC236}">
              <a16:creationId xmlns:a16="http://schemas.microsoft.com/office/drawing/2014/main" id="{2C7926C5-1ACB-4538-A812-F658BBE4B05B}"/>
            </a:ext>
          </a:extLst>
        </xdr:cNvPr>
        <xdr:cNvPicPr>
          <a:picLocks noChangeAspect="1"/>
        </xdr:cNvPicPr>
      </xdr:nvPicPr>
      <xdr:blipFill>
        <a:blip xmlns:r="http://schemas.openxmlformats.org/officeDocument/2006/relationships" r:embed="rId2"/>
        <a:stretch>
          <a:fillRect/>
        </a:stretch>
      </xdr:blipFill>
      <xdr:spPr>
        <a:xfrm>
          <a:off x="0" y="0"/>
          <a:ext cx="802773" cy="1218142"/>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37ED8-C9FC-4957-BB57-CACBE27CC049}">
  <dimension ref="A2:E67"/>
  <sheetViews>
    <sheetView topLeftCell="A4" workbookViewId="0">
      <selection activeCell="A25" sqref="A25:E25"/>
    </sheetView>
  </sheetViews>
  <sheetFormatPr defaultRowHeight="15"/>
  <cols>
    <col min="1" max="1" width="9.140625" style="6"/>
    <col min="2" max="2" width="25" style="6" customWidth="1"/>
    <col min="3" max="3" width="30.140625" style="6" customWidth="1"/>
    <col min="4" max="4" width="24.140625" style="6" customWidth="1"/>
    <col min="5" max="5" width="24.42578125" style="6" customWidth="1"/>
    <col min="6" max="16384" width="9.140625" style="6"/>
  </cols>
  <sheetData>
    <row r="2" spans="1:5" ht="15.75">
      <c r="C2" s="7" t="s">
        <v>529</v>
      </c>
    </row>
    <row r="3" spans="1:5" ht="15.75">
      <c r="C3" s="8" t="s">
        <v>530</v>
      </c>
    </row>
    <row r="4" spans="1:5" ht="15.75">
      <c r="C4" s="8" t="s">
        <v>531</v>
      </c>
    </row>
    <row r="7" spans="1:5">
      <c r="A7" s="81" t="s">
        <v>610</v>
      </c>
      <c r="B7" s="81"/>
      <c r="C7" s="81"/>
      <c r="D7" s="81"/>
    </row>
    <row r="8" spans="1:5">
      <c r="A8" s="81" t="s">
        <v>532</v>
      </c>
      <c r="B8" s="81"/>
      <c r="C8" s="81"/>
      <c r="D8" s="81"/>
    </row>
    <row r="9" spans="1:5">
      <c r="A9" s="82" t="s">
        <v>626</v>
      </c>
      <c r="B9" s="82"/>
      <c r="C9" s="82"/>
      <c r="D9" s="82"/>
    </row>
    <row r="11" spans="1:5">
      <c r="E11" s="9" t="s">
        <v>533</v>
      </c>
    </row>
    <row r="12" spans="1:5">
      <c r="E12" s="9"/>
    </row>
    <row r="13" spans="1:5" ht="18">
      <c r="A13" s="83" t="s">
        <v>534</v>
      </c>
      <c r="B13" s="83"/>
      <c r="C13" s="83"/>
      <c r="D13" s="83"/>
      <c r="E13" s="83"/>
    </row>
    <row r="15" spans="1:5">
      <c r="A15" s="10" t="s">
        <v>535</v>
      </c>
    </row>
    <row r="17" spans="1:5" ht="34.5" customHeight="1">
      <c r="A17" s="81" t="s">
        <v>631</v>
      </c>
      <c r="B17" s="81"/>
      <c r="C17" s="81"/>
      <c r="D17" s="81"/>
      <c r="E17" s="81"/>
    </row>
    <row r="18" spans="1:5">
      <c r="A18" s="11"/>
      <c r="B18" s="11"/>
      <c r="C18" s="11"/>
      <c r="D18" s="11"/>
      <c r="E18" s="11"/>
    </row>
    <row r="19" spans="1:5" ht="27.75" customHeight="1">
      <c r="A19" s="79" t="s">
        <v>536</v>
      </c>
      <c r="B19" s="79"/>
      <c r="C19" s="79"/>
      <c r="D19" s="79"/>
      <c r="E19" s="79"/>
    </row>
    <row r="20" spans="1:5">
      <c r="A20" s="79"/>
      <c r="B20" s="79"/>
      <c r="C20" s="79"/>
      <c r="D20" s="79"/>
      <c r="E20" s="79"/>
    </row>
    <row r="21" spans="1:5" ht="30" customHeight="1">
      <c r="A21" s="79" t="s">
        <v>629</v>
      </c>
      <c r="B21" s="79"/>
      <c r="C21" s="79"/>
      <c r="D21" s="79"/>
      <c r="E21" s="79"/>
    </row>
    <row r="22" spans="1:5" ht="20.25" customHeight="1">
      <c r="A22" s="80" t="s">
        <v>627</v>
      </c>
      <c r="B22" s="80"/>
      <c r="C22" s="80"/>
      <c r="D22" s="80"/>
      <c r="E22" s="80"/>
    </row>
    <row r="23" spans="1:5" ht="19.5" customHeight="1">
      <c r="A23" s="79" t="s">
        <v>628</v>
      </c>
      <c r="B23" s="79"/>
      <c r="C23" s="79"/>
      <c r="D23" s="79"/>
      <c r="E23" s="79"/>
    </row>
    <row r="24" spans="1:5">
      <c r="A24" s="12"/>
      <c r="B24" s="12"/>
      <c r="C24" s="12"/>
      <c r="D24" s="12"/>
      <c r="E24" s="12"/>
    </row>
    <row r="25" spans="1:5" ht="48.75" customHeight="1">
      <c r="A25" s="79" t="s">
        <v>537</v>
      </c>
      <c r="B25" s="79"/>
      <c r="C25" s="79"/>
      <c r="D25" s="79"/>
      <c r="E25" s="79"/>
    </row>
    <row r="26" spans="1:5">
      <c r="A26" s="13"/>
      <c r="B26" s="13"/>
      <c r="C26" s="13"/>
      <c r="D26" s="13"/>
      <c r="E26" s="13"/>
    </row>
    <row r="27" spans="1:5" ht="28.5" customHeight="1">
      <c r="A27" s="85" t="s">
        <v>630</v>
      </c>
      <c r="B27" s="85"/>
      <c r="C27" s="85"/>
      <c r="D27" s="85"/>
      <c r="E27" s="85"/>
    </row>
    <row r="28" spans="1:5" ht="16.5" customHeight="1">
      <c r="A28" s="14"/>
      <c r="B28" s="14"/>
      <c r="C28" s="14"/>
      <c r="D28" s="14"/>
      <c r="E28" s="14"/>
    </row>
    <row r="29" spans="1:5" ht="30" customHeight="1">
      <c r="A29" s="80" t="s">
        <v>538</v>
      </c>
      <c r="B29" s="80"/>
      <c r="C29" s="80"/>
      <c r="D29" s="80"/>
      <c r="E29" s="80"/>
    </row>
    <row r="30" spans="1:5">
      <c r="A30" s="13"/>
      <c r="B30" s="13"/>
      <c r="C30" s="13"/>
      <c r="D30" s="13"/>
      <c r="E30" s="13"/>
    </row>
    <row r="31" spans="1:5" ht="16.5" customHeight="1">
      <c r="A31" s="79" t="s">
        <v>563</v>
      </c>
      <c r="B31" s="79"/>
      <c r="C31" s="79"/>
      <c r="D31" s="79"/>
      <c r="E31" s="79"/>
    </row>
    <row r="32" spans="1:5">
      <c r="A32" s="12"/>
      <c r="B32" s="12"/>
      <c r="C32" s="12"/>
      <c r="D32" s="12"/>
      <c r="E32" s="12"/>
    </row>
    <row r="33" spans="1:5" ht="52.5" customHeight="1">
      <c r="A33" s="79" t="s">
        <v>539</v>
      </c>
      <c r="B33" s="79"/>
      <c r="C33" s="79"/>
      <c r="D33" s="79"/>
      <c r="E33" s="79"/>
    </row>
    <row r="34" spans="1:5" ht="49.5" customHeight="1">
      <c r="A34" s="79" t="s">
        <v>564</v>
      </c>
      <c r="B34" s="79"/>
      <c r="C34" s="79"/>
      <c r="D34" s="79"/>
      <c r="E34" s="79"/>
    </row>
    <row r="35" spans="1:5" ht="15" customHeight="1">
      <c r="A35" s="79" t="s">
        <v>540</v>
      </c>
      <c r="B35" s="79"/>
      <c r="C35" s="79"/>
      <c r="D35" s="79"/>
      <c r="E35" s="79"/>
    </row>
    <row r="36" spans="1:5" ht="32.25" customHeight="1">
      <c r="A36" s="79" t="s">
        <v>541</v>
      </c>
      <c r="B36" s="79"/>
      <c r="C36" s="79"/>
      <c r="D36" s="79"/>
      <c r="E36" s="79"/>
    </row>
    <row r="37" spans="1:5" ht="16.5" customHeight="1">
      <c r="A37" s="10"/>
      <c r="B37" s="10"/>
      <c r="C37" s="10"/>
      <c r="D37" s="10"/>
      <c r="E37" s="10"/>
    </row>
    <row r="38" spans="1:5" ht="15" customHeight="1">
      <c r="A38" s="84" t="s">
        <v>542</v>
      </c>
      <c r="B38" s="84"/>
      <c r="C38" s="84"/>
      <c r="D38" s="84"/>
      <c r="E38" s="84"/>
    </row>
    <row r="39" spans="1:5" ht="30" customHeight="1">
      <c r="A39" s="84" t="s">
        <v>543</v>
      </c>
      <c r="B39" s="84"/>
      <c r="C39" s="84"/>
      <c r="D39" s="84"/>
      <c r="E39" s="84"/>
    </row>
    <row r="40" spans="1:5" ht="30" customHeight="1">
      <c r="A40" s="84" t="s">
        <v>544</v>
      </c>
      <c r="B40" s="84"/>
      <c r="C40" s="84"/>
      <c r="D40" s="84"/>
      <c r="E40" s="84"/>
    </row>
    <row r="41" spans="1:5" ht="16.5" customHeight="1">
      <c r="A41" s="84" t="s">
        <v>545</v>
      </c>
      <c r="B41" s="84"/>
      <c r="C41" s="84"/>
      <c r="D41" s="84"/>
      <c r="E41" s="84"/>
    </row>
    <row r="42" spans="1:5" ht="17.25" customHeight="1">
      <c r="A42" s="84" t="s">
        <v>546</v>
      </c>
      <c r="B42" s="84"/>
      <c r="C42" s="84"/>
      <c r="D42" s="84"/>
      <c r="E42" s="84"/>
    </row>
    <row r="43" spans="1:5" ht="19.5" customHeight="1">
      <c r="A43" s="84" t="s">
        <v>547</v>
      </c>
      <c r="B43" s="84"/>
      <c r="C43" s="84"/>
      <c r="D43" s="84"/>
      <c r="E43" s="84"/>
    </row>
    <row r="44" spans="1:5" ht="20.25" customHeight="1">
      <c r="A44" s="84" t="s">
        <v>548</v>
      </c>
      <c r="B44" s="84"/>
      <c r="C44" s="84"/>
      <c r="D44" s="84"/>
      <c r="E44" s="84"/>
    </row>
    <row r="45" spans="1:5" ht="65.25" customHeight="1">
      <c r="A45" s="84" t="s">
        <v>549</v>
      </c>
      <c r="B45" s="84"/>
      <c r="C45" s="84"/>
      <c r="D45" s="84"/>
      <c r="E45" s="84"/>
    </row>
    <row r="46" spans="1:5" ht="18.75" customHeight="1">
      <c r="A46" s="84" t="s">
        <v>550</v>
      </c>
      <c r="B46" s="84"/>
      <c r="C46" s="84"/>
      <c r="D46" s="84"/>
      <c r="E46" s="84"/>
    </row>
    <row r="47" spans="1:5" ht="18.75" customHeight="1">
      <c r="A47" s="84" t="s">
        <v>551</v>
      </c>
      <c r="B47" s="84"/>
      <c r="C47" s="84"/>
      <c r="D47" s="84"/>
      <c r="E47" s="84"/>
    </row>
    <row r="48" spans="1:5" ht="16.5" customHeight="1">
      <c r="A48" s="84" t="s">
        <v>552</v>
      </c>
      <c r="B48" s="84"/>
      <c r="C48" s="84"/>
      <c r="D48" s="84"/>
      <c r="E48" s="84"/>
    </row>
    <row r="49" spans="1:5" ht="18" customHeight="1">
      <c r="A49" s="84" t="s">
        <v>553</v>
      </c>
      <c r="B49" s="84"/>
      <c r="C49" s="84"/>
      <c r="D49" s="84"/>
      <c r="E49" s="84"/>
    </row>
    <row r="50" spans="1:5" ht="18" customHeight="1">
      <c r="A50" s="84" t="s">
        <v>554</v>
      </c>
      <c r="B50" s="84"/>
      <c r="C50" s="84"/>
      <c r="D50" s="84"/>
      <c r="E50" s="84"/>
    </row>
    <row r="51" spans="1:5" ht="30" customHeight="1">
      <c r="A51" s="84" t="s">
        <v>555</v>
      </c>
      <c r="B51" s="84"/>
      <c r="C51" s="84"/>
      <c r="D51" s="84"/>
      <c r="E51" s="84"/>
    </row>
    <row r="52" spans="1:5" ht="15" customHeight="1">
      <c r="A52" s="84" t="s">
        <v>556</v>
      </c>
      <c r="B52" s="84"/>
      <c r="C52" s="84"/>
      <c r="D52" s="84"/>
      <c r="E52" s="84"/>
    </row>
    <row r="53" spans="1:5" ht="82.5" customHeight="1">
      <c r="A53" s="84" t="s">
        <v>557</v>
      </c>
      <c r="B53" s="84"/>
      <c r="C53" s="84"/>
      <c r="D53" s="84"/>
      <c r="E53" s="84"/>
    </row>
    <row r="54" spans="1:5">
      <c r="A54" s="15"/>
      <c r="B54" s="15"/>
      <c r="C54" s="15"/>
      <c r="D54" s="15"/>
      <c r="E54" s="15"/>
    </row>
    <row r="55" spans="1:5">
      <c r="E55" s="9" t="s">
        <v>558</v>
      </c>
    </row>
    <row r="56" spans="1:5">
      <c r="E56" s="9"/>
    </row>
    <row r="57" spans="1:5">
      <c r="C57" s="87" t="s">
        <v>565</v>
      </c>
      <c r="D57" s="87"/>
      <c r="E57" s="87"/>
    </row>
    <row r="58" spans="1:5">
      <c r="C58" s="86" t="s">
        <v>559</v>
      </c>
      <c r="D58" s="86"/>
      <c r="E58" s="86"/>
    </row>
    <row r="59" spans="1:5">
      <c r="C59" s="86" t="s">
        <v>560</v>
      </c>
      <c r="D59" s="86"/>
      <c r="E59" s="86"/>
    </row>
    <row r="60" spans="1:5">
      <c r="C60" s="87" t="s">
        <v>566</v>
      </c>
      <c r="D60" s="87"/>
      <c r="E60" s="87"/>
    </row>
    <row r="61" spans="1:5">
      <c r="C61" s="87" t="s">
        <v>567</v>
      </c>
      <c r="D61" s="87"/>
      <c r="E61" s="87"/>
    </row>
    <row r="63" spans="1:5">
      <c r="A63" s="10" t="s">
        <v>561</v>
      </c>
    </row>
    <row r="65" spans="1:5">
      <c r="A65" s="88" t="s">
        <v>562</v>
      </c>
      <c r="B65" s="88"/>
      <c r="C65" s="88"/>
      <c r="D65" s="88"/>
      <c r="E65" s="88"/>
    </row>
    <row r="66" spans="1:5">
      <c r="A66" s="88" t="s">
        <v>568</v>
      </c>
      <c r="B66" s="88"/>
      <c r="C66" s="88"/>
      <c r="D66" s="88"/>
      <c r="E66" s="88"/>
    </row>
    <row r="67" spans="1:5">
      <c r="A67" s="88" t="s">
        <v>569</v>
      </c>
      <c r="B67" s="88"/>
    </row>
  </sheetData>
  <sheetProtection algorithmName="SHA-512" hashValue="OsGEVQ/lLtinAOpFpaPmo2tUBH4jwO/eX1I7uGLlfp09ktssHyTQ+9dlIySjEtwFNUkaIfgVcsp33/wGd3xSQw==" saltValue="bbkkq3J3wfnigfdIhVk3QQ==" spinCount="100000" sheet="1" objects="1" scenarios="1"/>
  <mergeCells count="42">
    <mergeCell ref="C61:E61"/>
    <mergeCell ref="A65:E65"/>
    <mergeCell ref="A66:E66"/>
    <mergeCell ref="A67:B67"/>
    <mergeCell ref="C57:E57"/>
    <mergeCell ref="C60:E60"/>
    <mergeCell ref="A51:E51"/>
    <mergeCell ref="A52:E52"/>
    <mergeCell ref="A53:E53"/>
    <mergeCell ref="C58:E58"/>
    <mergeCell ref="C59:E59"/>
    <mergeCell ref="A50:E50"/>
    <mergeCell ref="A39:E39"/>
    <mergeCell ref="A40:E40"/>
    <mergeCell ref="A41:E41"/>
    <mergeCell ref="A42:E42"/>
    <mergeCell ref="A43:E43"/>
    <mergeCell ref="A44:E44"/>
    <mergeCell ref="A45:E45"/>
    <mergeCell ref="A46:E46"/>
    <mergeCell ref="A47:E47"/>
    <mergeCell ref="A48:E48"/>
    <mergeCell ref="A49:E49"/>
    <mergeCell ref="A38:E38"/>
    <mergeCell ref="A29:E29"/>
    <mergeCell ref="A23:E23"/>
    <mergeCell ref="A25:E25"/>
    <mergeCell ref="A27:E27"/>
    <mergeCell ref="A31:E31"/>
    <mergeCell ref="A33:E33"/>
    <mergeCell ref="A34:E34"/>
    <mergeCell ref="A35:E35"/>
    <mergeCell ref="A36:E36"/>
    <mergeCell ref="A19:E19"/>
    <mergeCell ref="A20:E20"/>
    <mergeCell ref="A21:E21"/>
    <mergeCell ref="A22:E22"/>
    <mergeCell ref="A7:D7"/>
    <mergeCell ref="A8:D8"/>
    <mergeCell ref="A9:D9"/>
    <mergeCell ref="A13:E13"/>
    <mergeCell ref="A17:E17"/>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C47B-90BC-4043-96DE-22529C986E66}">
  <dimension ref="A1:B51"/>
  <sheetViews>
    <sheetView topLeftCell="A16" workbookViewId="0">
      <selection activeCell="B39" sqref="B39"/>
    </sheetView>
  </sheetViews>
  <sheetFormatPr defaultRowHeight="15"/>
  <cols>
    <col min="1" max="2" width="46.7109375" customWidth="1"/>
  </cols>
  <sheetData>
    <row r="1" spans="1:2">
      <c r="A1" s="16"/>
      <c r="B1" s="16"/>
    </row>
    <row r="2" spans="1:2">
      <c r="A2" s="16"/>
      <c r="B2" s="16"/>
    </row>
    <row r="3" spans="1:2" ht="15.75">
      <c r="A3" s="91" t="s">
        <v>570</v>
      </c>
      <c r="B3" s="91"/>
    </row>
    <row r="4" spans="1:2" ht="15.75">
      <c r="A4" s="92" t="s">
        <v>571</v>
      </c>
      <c r="B4" s="92"/>
    </row>
    <row r="5" spans="1:2" ht="15.75">
      <c r="A5" s="17" t="s">
        <v>572</v>
      </c>
      <c r="B5" s="16"/>
    </row>
    <row r="6" spans="1:2">
      <c r="A6" s="16"/>
      <c r="B6" s="16"/>
    </row>
    <row r="7" spans="1:2">
      <c r="A7" s="16"/>
      <c r="B7" s="16"/>
    </row>
    <row r="8" spans="1:2">
      <c r="A8" s="16"/>
      <c r="B8" s="16"/>
    </row>
    <row r="9" spans="1:2">
      <c r="A9" s="40" t="s">
        <v>607</v>
      </c>
      <c r="B9" s="19"/>
    </row>
    <row r="10" spans="1:2">
      <c r="A10" s="18"/>
      <c r="B10" s="19"/>
    </row>
    <row r="11" spans="1:2" ht="18">
      <c r="A11" s="93" t="s">
        <v>573</v>
      </c>
      <c r="B11" s="93"/>
    </row>
    <row r="12" spans="1:2" ht="15.75" thickBot="1">
      <c r="A12" s="20"/>
      <c r="B12" s="20"/>
    </row>
    <row r="13" spans="1:2" ht="15.75" thickBot="1">
      <c r="A13" s="89" t="s">
        <v>574</v>
      </c>
      <c r="B13" s="90"/>
    </row>
    <row r="14" spans="1:2" ht="14.25" customHeight="1">
      <c r="A14" s="21" t="s">
        <v>575</v>
      </c>
      <c r="B14" s="22" t="s">
        <v>529</v>
      </c>
    </row>
    <row r="15" spans="1:2" ht="15" customHeight="1">
      <c r="A15" s="23" t="s">
        <v>576</v>
      </c>
      <c r="B15" s="24" t="s">
        <v>577</v>
      </c>
    </row>
    <row r="16" spans="1:2" ht="15" customHeight="1" thickBot="1">
      <c r="A16" s="25" t="s">
        <v>578</v>
      </c>
      <c r="B16" s="26">
        <v>59624928052</v>
      </c>
    </row>
    <row r="17" spans="1:2" ht="15" customHeight="1" thickBot="1">
      <c r="A17" s="89" t="s">
        <v>579</v>
      </c>
      <c r="B17" s="90"/>
    </row>
    <row r="18" spans="1:2" ht="15" customHeight="1">
      <c r="A18" s="21" t="s">
        <v>575</v>
      </c>
      <c r="B18" s="27"/>
    </row>
    <row r="19" spans="1:2" ht="15" customHeight="1">
      <c r="A19" s="28" t="s">
        <v>576</v>
      </c>
      <c r="B19" s="29"/>
    </row>
    <row r="20" spans="1:2" ht="15" customHeight="1">
      <c r="A20" s="28" t="s">
        <v>580</v>
      </c>
      <c r="B20" s="29"/>
    </row>
    <row r="21" spans="1:2" ht="15" customHeight="1">
      <c r="A21" s="28" t="s">
        <v>578</v>
      </c>
      <c r="B21" s="29"/>
    </row>
    <row r="22" spans="1:2" ht="15" customHeight="1">
      <c r="A22" s="28" t="s">
        <v>581</v>
      </c>
      <c r="B22" s="29"/>
    </row>
    <row r="23" spans="1:2" ht="15" customHeight="1">
      <c r="A23" s="28" t="s">
        <v>582</v>
      </c>
      <c r="B23" s="29"/>
    </row>
    <row r="24" spans="1:2" ht="15" customHeight="1">
      <c r="A24" s="28" t="s">
        <v>583</v>
      </c>
      <c r="B24" s="30"/>
    </row>
    <row r="25" spans="1:2" ht="15" customHeight="1">
      <c r="A25" s="28" t="s">
        <v>584</v>
      </c>
      <c r="B25" s="29"/>
    </row>
    <row r="26" spans="1:2" ht="15" customHeight="1">
      <c r="A26" s="28" t="s">
        <v>585</v>
      </c>
      <c r="B26" s="29"/>
    </row>
    <row r="27" spans="1:2" ht="15" customHeight="1">
      <c r="A27" s="28" t="s">
        <v>586</v>
      </c>
      <c r="B27" s="29"/>
    </row>
    <row r="28" spans="1:2" ht="27.75" customHeight="1" thickBot="1">
      <c r="A28" s="23" t="s">
        <v>587</v>
      </c>
      <c r="B28" s="31"/>
    </row>
    <row r="29" spans="1:2" ht="15" customHeight="1" thickBot="1">
      <c r="A29" s="89" t="s">
        <v>588</v>
      </c>
      <c r="B29" s="90"/>
    </row>
    <row r="30" spans="1:2" ht="15" customHeight="1">
      <c r="A30" s="21" t="s">
        <v>575</v>
      </c>
      <c r="B30" s="27"/>
    </row>
    <row r="31" spans="1:2" ht="15" customHeight="1">
      <c r="A31" s="28" t="s">
        <v>576</v>
      </c>
      <c r="B31" s="29"/>
    </row>
    <row r="32" spans="1:2" ht="15" customHeight="1">
      <c r="A32" s="28" t="s">
        <v>578</v>
      </c>
      <c r="B32" s="29"/>
    </row>
    <row r="33" spans="1:2" ht="15" customHeight="1">
      <c r="A33" s="28" t="s">
        <v>581</v>
      </c>
      <c r="B33" s="29"/>
    </row>
    <row r="34" spans="1:2" ht="15" customHeight="1">
      <c r="A34" s="28" t="s">
        <v>589</v>
      </c>
      <c r="B34" s="29"/>
    </row>
    <row r="35" spans="1:2" ht="15" customHeight="1">
      <c r="A35" s="28" t="s">
        <v>590</v>
      </c>
      <c r="B35" s="29"/>
    </row>
    <row r="36" spans="1:2" ht="15" customHeight="1">
      <c r="A36" s="28" t="s">
        <v>591</v>
      </c>
      <c r="B36" s="29"/>
    </row>
    <row r="37" spans="1:2" ht="15" customHeight="1" thickBot="1">
      <c r="A37" s="28" t="s">
        <v>592</v>
      </c>
      <c r="B37" s="29"/>
    </row>
    <row r="38" spans="1:2" ht="15" customHeight="1" thickBot="1">
      <c r="A38" s="89" t="s">
        <v>593</v>
      </c>
      <c r="B38" s="90"/>
    </row>
    <row r="39" spans="1:2" ht="32.25" customHeight="1">
      <c r="A39" s="41" t="s">
        <v>589</v>
      </c>
      <c r="B39" s="32" t="s">
        <v>632</v>
      </c>
    </row>
    <row r="40" spans="1:2" ht="15" customHeight="1">
      <c r="A40" s="21" t="s">
        <v>594</v>
      </c>
      <c r="B40" s="22" t="s">
        <v>608</v>
      </c>
    </row>
    <row r="41" spans="1:2" ht="15" customHeight="1">
      <c r="A41" s="28" t="s">
        <v>595</v>
      </c>
      <c r="B41" s="33"/>
    </row>
    <row r="42" spans="1:2" ht="15" customHeight="1">
      <c r="A42" s="28" t="s">
        <v>596</v>
      </c>
      <c r="B42" s="29"/>
    </row>
    <row r="43" spans="1:2" ht="15" customHeight="1">
      <c r="A43" s="28" t="s">
        <v>597</v>
      </c>
      <c r="B43" s="33"/>
    </row>
    <row r="44" spans="1:2" ht="15" customHeight="1">
      <c r="A44" s="28" t="s">
        <v>598</v>
      </c>
      <c r="B44" s="29"/>
    </row>
    <row r="45" spans="1:2" ht="15" customHeight="1">
      <c r="A45" s="28" t="s">
        <v>599</v>
      </c>
      <c r="B45" s="34">
        <f>SUM(B41+B43)</f>
        <v>0</v>
      </c>
    </row>
    <row r="46" spans="1:2" ht="15" customHeight="1">
      <c r="A46" s="28" t="s">
        <v>600</v>
      </c>
      <c r="B46" s="33"/>
    </row>
    <row r="47" spans="1:2" ht="15" customHeight="1">
      <c r="A47" s="28" t="s">
        <v>601</v>
      </c>
      <c r="B47" s="35" t="s">
        <v>602</v>
      </c>
    </row>
    <row r="48" spans="1:2" ht="15" customHeight="1" thickBot="1">
      <c r="A48" s="25" t="s">
        <v>603</v>
      </c>
      <c r="B48" s="26" t="s">
        <v>604</v>
      </c>
    </row>
    <row r="49" spans="1:2">
      <c r="A49" s="19"/>
      <c r="B49" s="19"/>
    </row>
    <row r="50" spans="1:2" ht="17.25" customHeight="1">
      <c r="A50" s="36" t="s">
        <v>605</v>
      </c>
      <c r="B50" s="37" t="s">
        <v>606</v>
      </c>
    </row>
    <row r="51" spans="1:2">
      <c r="A51" s="38"/>
      <c r="B51" s="39"/>
    </row>
  </sheetData>
  <sheetProtection algorithmName="SHA-512" hashValue="mXAcs7n99kW+D6x2vcHpTA4SHvPeofM68dNiafu0Zl2Q9gcS3DschAaozaPbEam8rUGGJoohV69yhlbZffcPQQ==" saltValue="/+ki2D+6W8wy8DGLLGRAQQ==" spinCount="100000" sheet="1" objects="1" scenarios="1"/>
  <mergeCells count="7">
    <mergeCell ref="A38:B38"/>
    <mergeCell ref="A3:B3"/>
    <mergeCell ref="A4:B4"/>
    <mergeCell ref="A11:B11"/>
    <mergeCell ref="A13:B13"/>
    <mergeCell ref="A17:B17"/>
    <mergeCell ref="A29:B29"/>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DC46-66F4-4539-A274-AE85E8B3DF6F}">
  <dimension ref="A1:J262"/>
  <sheetViews>
    <sheetView tabSelected="1" zoomScaleNormal="100" workbookViewId="0">
      <selection activeCell="I13" sqref="I13:I14"/>
    </sheetView>
  </sheetViews>
  <sheetFormatPr defaultColWidth="9.140625" defaultRowHeight="12.75"/>
  <cols>
    <col min="1" max="1" width="5.7109375" style="5" customWidth="1"/>
    <col min="2" max="2" width="24.140625" style="5" customWidth="1"/>
    <col min="3" max="3" width="9" style="5" customWidth="1"/>
    <col min="4" max="4" width="27" style="5" customWidth="1"/>
    <col min="5" max="5" width="15.5703125" style="5" customWidth="1"/>
    <col min="6" max="6" width="22.42578125" style="5" customWidth="1"/>
    <col min="7" max="7" width="20.42578125" style="5" customWidth="1"/>
    <col min="8" max="8" width="10.7109375" style="5" customWidth="1"/>
    <col min="9" max="9" width="21.85546875" style="5" customWidth="1"/>
    <col min="10" max="10" width="22.28515625" style="5" customWidth="1"/>
    <col min="11" max="16384" width="9.140625" style="5"/>
  </cols>
  <sheetData>
    <row r="1" spans="1:10" ht="15.75">
      <c r="A1" s="7" t="s">
        <v>570</v>
      </c>
      <c r="B1" s="7"/>
    </row>
    <row r="2" spans="1:10" ht="15.75">
      <c r="A2" s="42" t="s">
        <v>571</v>
      </c>
      <c r="B2" s="42"/>
    </row>
    <row r="3" spans="1:10" ht="15.75">
      <c r="A3" s="17" t="s">
        <v>572</v>
      </c>
      <c r="B3" s="16"/>
    </row>
    <row r="8" spans="1:10" s="2" customFormat="1" ht="15">
      <c r="A8" s="102" t="s">
        <v>609</v>
      </c>
      <c r="B8" s="102"/>
      <c r="C8" s="102"/>
      <c r="D8" s="1"/>
      <c r="E8" s="1"/>
      <c r="F8" s="1"/>
      <c r="G8" s="1"/>
      <c r="H8" s="1"/>
      <c r="I8" s="1"/>
      <c r="J8" s="1"/>
    </row>
    <row r="9" spans="1:10" s="2" customFormat="1" ht="15">
      <c r="A9" s="43"/>
      <c r="B9" s="43"/>
      <c r="C9" s="43"/>
      <c r="D9" s="1"/>
      <c r="E9" s="1"/>
      <c r="F9" s="1"/>
      <c r="G9" s="1"/>
      <c r="H9" s="1"/>
      <c r="I9" s="1"/>
      <c r="J9" s="1"/>
    </row>
    <row r="10" spans="1:10" s="2" customFormat="1" ht="18">
      <c r="A10" s="83" t="s">
        <v>5</v>
      </c>
      <c r="B10" s="83"/>
      <c r="C10" s="83"/>
      <c r="D10" s="83"/>
      <c r="E10" s="83"/>
      <c r="F10" s="83"/>
      <c r="G10" s="83"/>
      <c r="H10" s="83"/>
      <c r="I10" s="83"/>
      <c r="J10" s="83"/>
    </row>
    <row r="11" spans="1:10" s="2" customFormat="1" ht="19.5" customHeight="1">
      <c r="A11" s="103" t="s">
        <v>633</v>
      </c>
      <c r="B11" s="103"/>
      <c r="C11" s="103"/>
      <c r="D11" s="103"/>
      <c r="E11" s="103"/>
      <c r="F11" s="103"/>
      <c r="G11" s="103"/>
      <c r="H11" s="103"/>
      <c r="I11" s="103"/>
      <c r="J11" s="103"/>
    </row>
    <row r="12" spans="1:10" s="2" customFormat="1" ht="12" customHeight="1" thickBot="1">
      <c r="A12" s="3"/>
      <c r="B12" s="3"/>
      <c r="C12" s="3"/>
      <c r="D12" s="3"/>
      <c r="E12" s="3"/>
      <c r="F12" s="3"/>
      <c r="G12" s="3"/>
      <c r="H12" s="3"/>
      <c r="I12" s="3"/>
      <c r="J12" s="3"/>
    </row>
    <row r="13" spans="1:10" s="4" customFormat="1" ht="12" customHeight="1" thickBot="1">
      <c r="A13" s="105" t="s">
        <v>6</v>
      </c>
      <c r="B13" s="109" t="s">
        <v>7</v>
      </c>
      <c r="C13" s="109"/>
      <c r="D13" s="109"/>
      <c r="E13" s="107" t="s">
        <v>8</v>
      </c>
      <c r="F13" s="105" t="s">
        <v>618</v>
      </c>
      <c r="G13" s="105"/>
      <c r="H13" s="105"/>
      <c r="I13" s="105" t="s">
        <v>9</v>
      </c>
      <c r="J13" s="106" t="s">
        <v>10</v>
      </c>
    </row>
    <row r="14" spans="1:10" s="4" customFormat="1" ht="57" customHeight="1" thickBot="1">
      <c r="A14" s="105"/>
      <c r="B14" s="109"/>
      <c r="C14" s="109"/>
      <c r="D14" s="109"/>
      <c r="E14" s="107"/>
      <c r="F14" s="50" t="s">
        <v>11</v>
      </c>
      <c r="G14" s="50" t="s">
        <v>12</v>
      </c>
      <c r="H14" s="50" t="s">
        <v>13</v>
      </c>
      <c r="I14" s="105"/>
      <c r="J14" s="106"/>
    </row>
    <row r="15" spans="1:10" s="4" customFormat="1" ht="21" customHeight="1" thickBot="1">
      <c r="A15" s="94" t="s">
        <v>14</v>
      </c>
      <c r="B15" s="94"/>
      <c r="C15" s="94"/>
      <c r="D15" s="94"/>
      <c r="E15" s="94"/>
      <c r="F15" s="94"/>
      <c r="G15" s="94"/>
      <c r="H15" s="94"/>
      <c r="I15" s="94"/>
      <c r="J15" s="94"/>
    </row>
    <row r="16" spans="1:10" s="4" customFormat="1" ht="20.100000000000001" customHeight="1">
      <c r="A16" s="51" t="s">
        <v>15</v>
      </c>
      <c r="B16" s="108" t="s">
        <v>426</v>
      </c>
      <c r="C16" s="108"/>
      <c r="D16" s="108"/>
      <c r="E16" s="76" t="s">
        <v>16</v>
      </c>
      <c r="F16" s="51">
        <v>5</v>
      </c>
      <c r="G16" s="51">
        <v>0</v>
      </c>
      <c r="H16" s="62">
        <f t="shared" ref="H16:H47" si="0">SUM(F16:G16)</f>
        <v>5</v>
      </c>
      <c r="I16" s="53"/>
      <c r="J16" s="63">
        <f t="shared" ref="J16:J79" si="1">SUM(H16*I16)</f>
        <v>0</v>
      </c>
    </row>
    <row r="17" spans="1:10" s="4" customFormat="1" ht="33.75" customHeight="1">
      <c r="A17" s="44" t="s">
        <v>17</v>
      </c>
      <c r="B17" s="95" t="s">
        <v>427</v>
      </c>
      <c r="C17" s="95"/>
      <c r="D17" s="95"/>
      <c r="E17" s="44" t="s">
        <v>16</v>
      </c>
      <c r="F17" s="51">
        <v>4</v>
      </c>
      <c r="G17" s="51">
        <v>0</v>
      </c>
      <c r="H17" s="52">
        <f t="shared" si="0"/>
        <v>4</v>
      </c>
      <c r="I17" s="53"/>
      <c r="J17" s="45">
        <f t="shared" si="1"/>
        <v>0</v>
      </c>
    </row>
    <row r="18" spans="1:10" s="4" customFormat="1" ht="20.100000000000001" customHeight="1">
      <c r="A18" s="44" t="s">
        <v>19</v>
      </c>
      <c r="B18" s="95" t="s">
        <v>0</v>
      </c>
      <c r="C18" s="95"/>
      <c r="D18" s="95"/>
      <c r="E18" s="44" t="s">
        <v>18</v>
      </c>
      <c r="F18" s="44">
        <v>3</v>
      </c>
      <c r="G18" s="44">
        <v>2</v>
      </c>
      <c r="H18" s="52">
        <f t="shared" si="0"/>
        <v>5</v>
      </c>
      <c r="I18" s="54"/>
      <c r="J18" s="45">
        <f t="shared" si="1"/>
        <v>0</v>
      </c>
    </row>
    <row r="19" spans="1:10" s="4" customFormat="1" ht="20.100000000000001" customHeight="1">
      <c r="A19" s="44" t="s">
        <v>21</v>
      </c>
      <c r="B19" s="95" t="s">
        <v>1</v>
      </c>
      <c r="C19" s="95"/>
      <c r="D19" s="95"/>
      <c r="E19" s="44" t="s">
        <v>20</v>
      </c>
      <c r="F19" s="44">
        <v>0</v>
      </c>
      <c r="G19" s="44">
        <v>2</v>
      </c>
      <c r="H19" s="52">
        <f t="shared" si="0"/>
        <v>2</v>
      </c>
      <c r="I19" s="54"/>
      <c r="J19" s="45">
        <f t="shared" si="1"/>
        <v>0</v>
      </c>
    </row>
    <row r="20" spans="1:10" s="4" customFormat="1" ht="20.100000000000001" customHeight="1">
      <c r="A20" s="44" t="s">
        <v>23</v>
      </c>
      <c r="B20" s="95" t="s">
        <v>2</v>
      </c>
      <c r="C20" s="95"/>
      <c r="D20" s="95"/>
      <c r="E20" s="44" t="s">
        <v>22</v>
      </c>
      <c r="F20" s="44">
        <v>0</v>
      </c>
      <c r="G20" s="44">
        <v>1</v>
      </c>
      <c r="H20" s="52">
        <f t="shared" si="0"/>
        <v>1</v>
      </c>
      <c r="I20" s="54"/>
      <c r="J20" s="45">
        <f t="shared" si="1"/>
        <v>0</v>
      </c>
    </row>
    <row r="21" spans="1:10" s="4" customFormat="1" ht="20.100000000000001" customHeight="1">
      <c r="A21" s="44" t="s">
        <v>25</v>
      </c>
      <c r="B21" s="95" t="s">
        <v>3</v>
      </c>
      <c r="C21" s="95"/>
      <c r="D21" s="95"/>
      <c r="E21" s="44" t="s">
        <v>24</v>
      </c>
      <c r="F21" s="44">
        <v>0</v>
      </c>
      <c r="G21" s="44">
        <v>1</v>
      </c>
      <c r="H21" s="52">
        <f t="shared" si="0"/>
        <v>1</v>
      </c>
      <c r="I21" s="54"/>
      <c r="J21" s="45">
        <f t="shared" si="1"/>
        <v>0</v>
      </c>
    </row>
    <row r="22" spans="1:10" s="4" customFormat="1" ht="20.100000000000001" customHeight="1">
      <c r="A22" s="44" t="s">
        <v>504</v>
      </c>
      <c r="B22" s="95" t="s">
        <v>4</v>
      </c>
      <c r="C22" s="95"/>
      <c r="D22" s="95"/>
      <c r="E22" s="44" t="s">
        <v>24</v>
      </c>
      <c r="F22" s="44">
        <v>0</v>
      </c>
      <c r="G22" s="44">
        <v>1</v>
      </c>
      <c r="H22" s="52">
        <f t="shared" si="0"/>
        <v>1</v>
      </c>
      <c r="I22" s="54"/>
      <c r="J22" s="45">
        <f t="shared" si="1"/>
        <v>0</v>
      </c>
    </row>
    <row r="23" spans="1:10" s="4" customFormat="1" ht="20.100000000000001" customHeight="1">
      <c r="A23" s="44" t="s">
        <v>505</v>
      </c>
      <c r="B23" s="95" t="s">
        <v>30</v>
      </c>
      <c r="C23" s="95"/>
      <c r="D23" s="95"/>
      <c r="E23" s="44" t="s">
        <v>22</v>
      </c>
      <c r="F23" s="44">
        <v>0</v>
      </c>
      <c r="G23" s="44">
        <v>1</v>
      </c>
      <c r="H23" s="52">
        <f t="shared" si="0"/>
        <v>1</v>
      </c>
      <c r="I23" s="54"/>
      <c r="J23" s="45">
        <f t="shared" si="1"/>
        <v>0</v>
      </c>
    </row>
    <row r="24" spans="1:10" s="4" customFormat="1" ht="20.100000000000001" customHeight="1">
      <c r="A24" s="44" t="s">
        <v>506</v>
      </c>
      <c r="B24" s="95" t="s">
        <v>32</v>
      </c>
      <c r="C24" s="95"/>
      <c r="D24" s="95"/>
      <c r="E24" s="44" t="s">
        <v>22</v>
      </c>
      <c r="F24" s="44">
        <v>0</v>
      </c>
      <c r="G24" s="44">
        <v>1</v>
      </c>
      <c r="H24" s="52">
        <f t="shared" si="0"/>
        <v>1</v>
      </c>
      <c r="I24" s="54"/>
      <c r="J24" s="45">
        <f t="shared" si="1"/>
        <v>0</v>
      </c>
    </row>
    <row r="25" spans="1:10" s="4" customFormat="1" ht="20.100000000000001" customHeight="1">
      <c r="A25" s="44" t="s">
        <v>507</v>
      </c>
      <c r="B25" s="95" t="s">
        <v>34</v>
      </c>
      <c r="C25" s="95"/>
      <c r="D25" s="95"/>
      <c r="E25" s="44" t="s">
        <v>22</v>
      </c>
      <c r="F25" s="44">
        <v>0</v>
      </c>
      <c r="G25" s="44">
        <v>1</v>
      </c>
      <c r="H25" s="52">
        <f t="shared" si="0"/>
        <v>1</v>
      </c>
      <c r="I25" s="54"/>
      <c r="J25" s="45">
        <f t="shared" si="1"/>
        <v>0</v>
      </c>
    </row>
    <row r="26" spans="1:10" s="4" customFormat="1" ht="20.100000000000001" customHeight="1">
      <c r="A26" s="44" t="s">
        <v>508</v>
      </c>
      <c r="B26" s="95" t="s">
        <v>36</v>
      </c>
      <c r="C26" s="95"/>
      <c r="D26" s="95"/>
      <c r="E26" s="44" t="s">
        <v>22</v>
      </c>
      <c r="F26" s="44">
        <v>0</v>
      </c>
      <c r="G26" s="44">
        <v>1</v>
      </c>
      <c r="H26" s="52">
        <f t="shared" si="0"/>
        <v>1</v>
      </c>
      <c r="I26" s="54"/>
      <c r="J26" s="45">
        <f t="shared" si="1"/>
        <v>0</v>
      </c>
    </row>
    <row r="27" spans="1:10" s="4" customFormat="1" ht="20.100000000000001" customHeight="1">
      <c r="A27" s="44" t="s">
        <v>509</v>
      </c>
      <c r="B27" s="95" t="s">
        <v>38</v>
      </c>
      <c r="C27" s="95"/>
      <c r="D27" s="95"/>
      <c r="E27" s="44" t="s">
        <v>22</v>
      </c>
      <c r="F27" s="44">
        <v>5</v>
      </c>
      <c r="G27" s="44">
        <v>1</v>
      </c>
      <c r="H27" s="52">
        <f t="shared" si="0"/>
        <v>6</v>
      </c>
      <c r="I27" s="54"/>
      <c r="J27" s="45">
        <f t="shared" si="1"/>
        <v>0</v>
      </c>
    </row>
    <row r="28" spans="1:10" s="4" customFormat="1" ht="20.100000000000001" customHeight="1">
      <c r="A28" s="44" t="s">
        <v>510</v>
      </c>
      <c r="B28" s="95" t="s">
        <v>40</v>
      </c>
      <c r="C28" s="95"/>
      <c r="D28" s="95"/>
      <c r="E28" s="44" t="s">
        <v>41</v>
      </c>
      <c r="F28" s="44">
        <v>1</v>
      </c>
      <c r="G28" s="44">
        <v>1</v>
      </c>
      <c r="H28" s="52">
        <f t="shared" si="0"/>
        <v>2</v>
      </c>
      <c r="I28" s="54"/>
      <c r="J28" s="45">
        <f t="shared" si="1"/>
        <v>0</v>
      </c>
    </row>
    <row r="29" spans="1:10" s="4" customFormat="1" ht="20.100000000000001" customHeight="1">
      <c r="A29" s="44" t="s">
        <v>511</v>
      </c>
      <c r="B29" s="95" t="s">
        <v>43</v>
      </c>
      <c r="C29" s="95"/>
      <c r="D29" s="95"/>
      <c r="E29" s="44" t="s">
        <v>41</v>
      </c>
      <c r="F29" s="44">
        <v>0</v>
      </c>
      <c r="G29" s="44">
        <v>1</v>
      </c>
      <c r="H29" s="52">
        <f t="shared" si="0"/>
        <v>1</v>
      </c>
      <c r="I29" s="54"/>
      <c r="J29" s="45">
        <f t="shared" si="1"/>
        <v>0</v>
      </c>
    </row>
    <row r="30" spans="1:10" s="4" customFormat="1" ht="20.100000000000001" customHeight="1">
      <c r="A30" s="44" t="s">
        <v>512</v>
      </c>
      <c r="B30" s="95" t="s">
        <v>45</v>
      </c>
      <c r="C30" s="95"/>
      <c r="D30" s="95"/>
      <c r="E30" s="44" t="s">
        <v>46</v>
      </c>
      <c r="F30" s="44">
        <v>0</v>
      </c>
      <c r="G30" s="44">
        <v>1</v>
      </c>
      <c r="H30" s="52">
        <f t="shared" si="0"/>
        <v>1</v>
      </c>
      <c r="I30" s="54"/>
      <c r="J30" s="45">
        <f t="shared" si="1"/>
        <v>0</v>
      </c>
    </row>
    <row r="31" spans="1:10" s="4" customFormat="1" ht="20.100000000000001" customHeight="1">
      <c r="A31" s="44" t="s">
        <v>513</v>
      </c>
      <c r="B31" s="95" t="s">
        <v>48</v>
      </c>
      <c r="C31" s="95"/>
      <c r="D31" s="95"/>
      <c r="E31" s="44" t="s">
        <v>41</v>
      </c>
      <c r="F31" s="44">
        <v>1</v>
      </c>
      <c r="G31" s="44">
        <v>1</v>
      </c>
      <c r="H31" s="52">
        <f t="shared" si="0"/>
        <v>2</v>
      </c>
      <c r="I31" s="54"/>
      <c r="J31" s="45">
        <f t="shared" si="1"/>
        <v>0</v>
      </c>
    </row>
    <row r="32" spans="1:10" s="4" customFormat="1" ht="20.100000000000001" customHeight="1">
      <c r="A32" s="44" t="s">
        <v>29</v>
      </c>
      <c r="B32" s="95" t="s">
        <v>50</v>
      </c>
      <c r="C32" s="95"/>
      <c r="D32" s="95"/>
      <c r="E32" s="44" t="s">
        <v>46</v>
      </c>
      <c r="F32" s="44">
        <v>0</v>
      </c>
      <c r="G32" s="44">
        <v>1</v>
      </c>
      <c r="H32" s="52">
        <f t="shared" si="0"/>
        <v>1</v>
      </c>
      <c r="I32" s="54"/>
      <c r="J32" s="45">
        <f t="shared" si="1"/>
        <v>0</v>
      </c>
    </row>
    <row r="33" spans="1:10" s="4" customFormat="1" ht="31.5" customHeight="1">
      <c r="A33" s="44" t="s">
        <v>31</v>
      </c>
      <c r="B33" s="95" t="s">
        <v>52</v>
      </c>
      <c r="C33" s="95"/>
      <c r="D33" s="95"/>
      <c r="E33" s="44" t="s">
        <v>53</v>
      </c>
      <c r="F33" s="44">
        <v>0</v>
      </c>
      <c r="G33" s="44">
        <v>1</v>
      </c>
      <c r="H33" s="52">
        <f t="shared" si="0"/>
        <v>1</v>
      </c>
      <c r="I33" s="54"/>
      <c r="J33" s="45">
        <f t="shared" si="1"/>
        <v>0</v>
      </c>
    </row>
    <row r="34" spans="1:10" s="4" customFormat="1" ht="20.100000000000001" customHeight="1">
      <c r="A34" s="44" t="s">
        <v>33</v>
      </c>
      <c r="B34" s="95" t="s">
        <v>55</v>
      </c>
      <c r="C34" s="95"/>
      <c r="D34" s="95"/>
      <c r="E34" s="44" t="s">
        <v>24</v>
      </c>
      <c r="F34" s="44">
        <v>0</v>
      </c>
      <c r="G34" s="44">
        <v>1</v>
      </c>
      <c r="H34" s="52">
        <f t="shared" si="0"/>
        <v>1</v>
      </c>
      <c r="I34" s="54"/>
      <c r="J34" s="45">
        <f t="shared" si="1"/>
        <v>0</v>
      </c>
    </row>
    <row r="35" spans="1:10" s="4" customFormat="1" ht="20.100000000000001" customHeight="1">
      <c r="A35" s="44" t="s">
        <v>35</v>
      </c>
      <c r="B35" s="95" t="s">
        <v>57</v>
      </c>
      <c r="C35" s="95"/>
      <c r="D35" s="95"/>
      <c r="E35" s="44" t="s">
        <v>46</v>
      </c>
      <c r="F35" s="44">
        <v>0</v>
      </c>
      <c r="G35" s="44">
        <v>1</v>
      </c>
      <c r="H35" s="52">
        <f t="shared" si="0"/>
        <v>1</v>
      </c>
      <c r="I35" s="54"/>
      <c r="J35" s="45">
        <f t="shared" si="1"/>
        <v>0</v>
      </c>
    </row>
    <row r="36" spans="1:10" s="4" customFormat="1" ht="20.100000000000001" customHeight="1">
      <c r="A36" s="44" t="s">
        <v>37</v>
      </c>
      <c r="B36" s="95" t="s">
        <v>59</v>
      </c>
      <c r="C36" s="95"/>
      <c r="D36" s="95"/>
      <c r="E36" s="44" t="s">
        <v>41</v>
      </c>
      <c r="F36" s="44">
        <v>0</v>
      </c>
      <c r="G36" s="44">
        <v>1</v>
      </c>
      <c r="H36" s="52">
        <f t="shared" si="0"/>
        <v>1</v>
      </c>
      <c r="I36" s="54"/>
      <c r="J36" s="45">
        <f t="shared" si="1"/>
        <v>0</v>
      </c>
    </row>
    <row r="37" spans="1:10" s="4" customFormat="1" ht="20.100000000000001" customHeight="1">
      <c r="A37" s="44" t="s">
        <v>39</v>
      </c>
      <c r="B37" s="95" t="s">
        <v>61</v>
      </c>
      <c r="C37" s="95"/>
      <c r="D37" s="95"/>
      <c r="E37" s="44" t="s">
        <v>46</v>
      </c>
      <c r="F37" s="44">
        <v>0</v>
      </c>
      <c r="G37" s="44">
        <v>1</v>
      </c>
      <c r="H37" s="52">
        <f t="shared" si="0"/>
        <v>1</v>
      </c>
      <c r="I37" s="54"/>
      <c r="J37" s="45">
        <f t="shared" si="1"/>
        <v>0</v>
      </c>
    </row>
    <row r="38" spans="1:10" s="4" customFormat="1" ht="20.100000000000001" customHeight="1">
      <c r="A38" s="44" t="s">
        <v>42</v>
      </c>
      <c r="B38" s="95" t="s">
        <v>63</v>
      </c>
      <c r="C38" s="95"/>
      <c r="D38" s="95"/>
      <c r="E38" s="44" t="s">
        <v>24</v>
      </c>
      <c r="F38" s="44">
        <v>0</v>
      </c>
      <c r="G38" s="44">
        <v>1</v>
      </c>
      <c r="H38" s="52">
        <f t="shared" si="0"/>
        <v>1</v>
      </c>
      <c r="I38" s="54"/>
      <c r="J38" s="45">
        <f t="shared" si="1"/>
        <v>0</v>
      </c>
    </row>
    <row r="39" spans="1:10" s="4" customFormat="1" ht="20.100000000000001" customHeight="1">
      <c r="A39" s="44" t="s">
        <v>44</v>
      </c>
      <c r="B39" s="95" t="s">
        <v>65</v>
      </c>
      <c r="C39" s="95"/>
      <c r="D39" s="95"/>
      <c r="E39" s="44" t="s">
        <v>24</v>
      </c>
      <c r="F39" s="44">
        <v>0</v>
      </c>
      <c r="G39" s="44">
        <v>1</v>
      </c>
      <c r="H39" s="52">
        <f t="shared" si="0"/>
        <v>1</v>
      </c>
      <c r="I39" s="54"/>
      <c r="J39" s="45">
        <f t="shared" si="1"/>
        <v>0</v>
      </c>
    </row>
    <row r="40" spans="1:10" s="4" customFormat="1" ht="20.100000000000001" customHeight="1">
      <c r="A40" s="44" t="s">
        <v>47</v>
      </c>
      <c r="B40" s="95" t="s">
        <v>67</v>
      </c>
      <c r="C40" s="95"/>
      <c r="D40" s="95"/>
      <c r="E40" s="44" t="s">
        <v>24</v>
      </c>
      <c r="F40" s="44">
        <v>0</v>
      </c>
      <c r="G40" s="44">
        <v>1</v>
      </c>
      <c r="H40" s="52">
        <f t="shared" si="0"/>
        <v>1</v>
      </c>
      <c r="I40" s="54"/>
      <c r="J40" s="45">
        <f t="shared" si="1"/>
        <v>0</v>
      </c>
    </row>
    <row r="41" spans="1:10" s="4" customFormat="1" ht="20.100000000000001" customHeight="1">
      <c r="A41" s="44" t="s">
        <v>49</v>
      </c>
      <c r="B41" s="95" t="s">
        <v>69</v>
      </c>
      <c r="C41" s="95"/>
      <c r="D41" s="95"/>
      <c r="E41" s="44" t="s">
        <v>70</v>
      </c>
      <c r="F41" s="44">
        <v>0</v>
      </c>
      <c r="G41" s="44">
        <v>1</v>
      </c>
      <c r="H41" s="52">
        <f t="shared" si="0"/>
        <v>1</v>
      </c>
      <c r="I41" s="54"/>
      <c r="J41" s="45">
        <f t="shared" si="1"/>
        <v>0</v>
      </c>
    </row>
    <row r="42" spans="1:10" s="4" customFormat="1" ht="20.100000000000001" customHeight="1">
      <c r="A42" s="44" t="s">
        <v>51</v>
      </c>
      <c r="B42" s="95" t="s">
        <v>72</v>
      </c>
      <c r="C42" s="95"/>
      <c r="D42" s="95"/>
      <c r="E42" s="44" t="s">
        <v>24</v>
      </c>
      <c r="F42" s="44">
        <v>0</v>
      </c>
      <c r="G42" s="44">
        <v>1</v>
      </c>
      <c r="H42" s="52">
        <f t="shared" si="0"/>
        <v>1</v>
      </c>
      <c r="I42" s="54"/>
      <c r="J42" s="45">
        <f t="shared" si="1"/>
        <v>0</v>
      </c>
    </row>
    <row r="43" spans="1:10" s="4" customFormat="1" ht="20.100000000000001" customHeight="1">
      <c r="A43" s="44" t="s">
        <v>54</v>
      </c>
      <c r="B43" s="95" t="s">
        <v>74</v>
      </c>
      <c r="C43" s="95"/>
      <c r="D43" s="95"/>
      <c r="E43" s="44" t="s">
        <v>41</v>
      </c>
      <c r="F43" s="44">
        <v>0</v>
      </c>
      <c r="G43" s="44">
        <v>1</v>
      </c>
      <c r="H43" s="52">
        <f t="shared" si="0"/>
        <v>1</v>
      </c>
      <c r="I43" s="54"/>
      <c r="J43" s="45">
        <f t="shared" si="1"/>
        <v>0</v>
      </c>
    </row>
    <row r="44" spans="1:10" s="4" customFormat="1" ht="20.100000000000001" customHeight="1">
      <c r="A44" s="44" t="s">
        <v>56</v>
      </c>
      <c r="B44" s="95" t="s">
        <v>76</v>
      </c>
      <c r="C44" s="95"/>
      <c r="D44" s="95"/>
      <c r="E44" s="44" t="s">
        <v>24</v>
      </c>
      <c r="F44" s="44">
        <v>0</v>
      </c>
      <c r="G44" s="44">
        <v>1</v>
      </c>
      <c r="H44" s="52">
        <f t="shared" si="0"/>
        <v>1</v>
      </c>
      <c r="I44" s="54"/>
      <c r="J44" s="45">
        <f t="shared" si="1"/>
        <v>0</v>
      </c>
    </row>
    <row r="45" spans="1:10" s="4" customFormat="1" ht="20.100000000000001" customHeight="1">
      <c r="A45" s="44" t="s">
        <v>58</v>
      </c>
      <c r="B45" s="95" t="s">
        <v>78</v>
      </c>
      <c r="C45" s="95"/>
      <c r="D45" s="95"/>
      <c r="E45" s="44" t="s">
        <v>24</v>
      </c>
      <c r="F45" s="44">
        <v>0</v>
      </c>
      <c r="G45" s="44">
        <v>1</v>
      </c>
      <c r="H45" s="52">
        <f t="shared" si="0"/>
        <v>1</v>
      </c>
      <c r="I45" s="54"/>
      <c r="J45" s="45">
        <f t="shared" si="1"/>
        <v>0</v>
      </c>
    </row>
    <row r="46" spans="1:10" s="4" customFormat="1" ht="20.100000000000001" customHeight="1">
      <c r="A46" s="44" t="s">
        <v>60</v>
      </c>
      <c r="B46" s="95" t="s">
        <v>80</v>
      </c>
      <c r="C46" s="95"/>
      <c r="D46" s="95"/>
      <c r="E46" s="44" t="s">
        <v>24</v>
      </c>
      <c r="F46" s="44">
        <v>0</v>
      </c>
      <c r="G46" s="44">
        <v>1</v>
      </c>
      <c r="H46" s="52">
        <f t="shared" si="0"/>
        <v>1</v>
      </c>
      <c r="I46" s="54"/>
      <c r="J46" s="45">
        <f t="shared" si="1"/>
        <v>0</v>
      </c>
    </row>
    <row r="47" spans="1:10" s="4" customFormat="1" ht="20.100000000000001" customHeight="1">
      <c r="A47" s="44" t="s">
        <v>62</v>
      </c>
      <c r="B47" s="95" t="s">
        <v>82</v>
      </c>
      <c r="C47" s="95"/>
      <c r="D47" s="95"/>
      <c r="E47" s="44" t="s">
        <v>27</v>
      </c>
      <c r="F47" s="44">
        <v>0</v>
      </c>
      <c r="G47" s="44">
        <v>1</v>
      </c>
      <c r="H47" s="52">
        <f t="shared" si="0"/>
        <v>1</v>
      </c>
      <c r="I47" s="54"/>
      <c r="J47" s="45">
        <f t="shared" si="1"/>
        <v>0</v>
      </c>
    </row>
    <row r="48" spans="1:10" s="4" customFormat="1" ht="20.100000000000001" customHeight="1">
      <c r="A48" s="44" t="s">
        <v>64</v>
      </c>
      <c r="B48" s="95" t="s">
        <v>84</v>
      </c>
      <c r="C48" s="95"/>
      <c r="D48" s="95"/>
      <c r="E48" s="44" t="s">
        <v>24</v>
      </c>
      <c r="F48" s="44">
        <v>0</v>
      </c>
      <c r="G48" s="44">
        <v>1</v>
      </c>
      <c r="H48" s="52">
        <f t="shared" ref="H48:H111" si="2">SUM(F48:G48)</f>
        <v>1</v>
      </c>
      <c r="I48" s="54"/>
      <c r="J48" s="45">
        <f t="shared" si="1"/>
        <v>0</v>
      </c>
    </row>
    <row r="49" spans="1:10" s="4" customFormat="1" ht="20.100000000000001" customHeight="1">
      <c r="A49" s="44" t="s">
        <v>66</v>
      </c>
      <c r="B49" s="95" t="s">
        <v>86</v>
      </c>
      <c r="C49" s="95"/>
      <c r="D49" s="95"/>
      <c r="E49" s="44" t="s">
        <v>24</v>
      </c>
      <c r="F49" s="44">
        <v>0</v>
      </c>
      <c r="G49" s="44">
        <v>1</v>
      </c>
      <c r="H49" s="52">
        <f t="shared" si="2"/>
        <v>1</v>
      </c>
      <c r="I49" s="54"/>
      <c r="J49" s="45">
        <f t="shared" si="1"/>
        <v>0</v>
      </c>
    </row>
    <row r="50" spans="1:10" s="4" customFormat="1" ht="20.100000000000001" customHeight="1">
      <c r="A50" s="44" t="s">
        <v>68</v>
      </c>
      <c r="B50" s="95" t="s">
        <v>89</v>
      </c>
      <c r="C50" s="95"/>
      <c r="D50" s="95"/>
      <c r="E50" s="44" t="s">
        <v>41</v>
      </c>
      <c r="F50" s="44">
        <v>0</v>
      </c>
      <c r="G50" s="44">
        <v>1</v>
      </c>
      <c r="H50" s="52">
        <f t="shared" si="2"/>
        <v>1</v>
      </c>
      <c r="I50" s="54"/>
      <c r="J50" s="45">
        <f t="shared" si="1"/>
        <v>0</v>
      </c>
    </row>
    <row r="51" spans="1:10" s="4" customFormat="1" ht="30.75" customHeight="1">
      <c r="A51" s="44" t="s">
        <v>71</v>
      </c>
      <c r="B51" s="95" t="s">
        <v>91</v>
      </c>
      <c r="C51" s="95"/>
      <c r="D51" s="95"/>
      <c r="E51" s="44" t="s">
        <v>92</v>
      </c>
      <c r="F51" s="44">
        <v>0</v>
      </c>
      <c r="G51" s="44">
        <v>1</v>
      </c>
      <c r="H51" s="52">
        <f t="shared" si="2"/>
        <v>1</v>
      </c>
      <c r="I51" s="54"/>
      <c r="J51" s="45">
        <f t="shared" si="1"/>
        <v>0</v>
      </c>
    </row>
    <row r="52" spans="1:10" s="4" customFormat="1" ht="20.100000000000001" customHeight="1">
      <c r="A52" s="44" t="s">
        <v>73</v>
      </c>
      <c r="B52" s="95" t="s">
        <v>94</v>
      </c>
      <c r="C52" s="95"/>
      <c r="D52" s="95"/>
      <c r="E52" s="44" t="s">
        <v>87</v>
      </c>
      <c r="F52" s="44">
        <v>0</v>
      </c>
      <c r="G52" s="44">
        <v>1</v>
      </c>
      <c r="H52" s="52">
        <f t="shared" si="2"/>
        <v>1</v>
      </c>
      <c r="I52" s="54"/>
      <c r="J52" s="45">
        <f t="shared" si="1"/>
        <v>0</v>
      </c>
    </row>
    <row r="53" spans="1:10" s="4" customFormat="1" ht="20.100000000000001" customHeight="1">
      <c r="A53" s="44" t="s">
        <v>75</v>
      </c>
      <c r="B53" s="95" t="s">
        <v>96</v>
      </c>
      <c r="C53" s="95"/>
      <c r="D53" s="95"/>
      <c r="E53" s="44" t="s">
        <v>24</v>
      </c>
      <c r="F53" s="44">
        <v>0</v>
      </c>
      <c r="G53" s="44">
        <v>1</v>
      </c>
      <c r="H53" s="52">
        <f t="shared" si="2"/>
        <v>1</v>
      </c>
      <c r="I53" s="54"/>
      <c r="J53" s="45">
        <f t="shared" si="1"/>
        <v>0</v>
      </c>
    </row>
    <row r="54" spans="1:10" s="4" customFormat="1" ht="20.100000000000001" customHeight="1">
      <c r="A54" s="44" t="s">
        <v>77</v>
      </c>
      <c r="B54" s="95" t="s">
        <v>98</v>
      </c>
      <c r="C54" s="95"/>
      <c r="D54" s="95"/>
      <c r="E54" s="44" t="s">
        <v>70</v>
      </c>
      <c r="F54" s="44">
        <v>0</v>
      </c>
      <c r="G54" s="44">
        <v>6</v>
      </c>
      <c r="H54" s="52">
        <f t="shared" si="2"/>
        <v>6</v>
      </c>
      <c r="I54" s="54"/>
      <c r="J54" s="45">
        <f t="shared" si="1"/>
        <v>0</v>
      </c>
    </row>
    <row r="55" spans="1:10" s="4" customFormat="1" ht="20.100000000000001" customHeight="1">
      <c r="A55" s="44" t="s">
        <v>79</v>
      </c>
      <c r="B55" s="95" t="s">
        <v>100</v>
      </c>
      <c r="C55" s="95"/>
      <c r="D55" s="95"/>
      <c r="E55" s="44" t="s">
        <v>24</v>
      </c>
      <c r="F55" s="44">
        <v>0</v>
      </c>
      <c r="G55" s="44">
        <v>1</v>
      </c>
      <c r="H55" s="52">
        <f t="shared" si="2"/>
        <v>1</v>
      </c>
      <c r="I55" s="54"/>
      <c r="J55" s="45">
        <f t="shared" si="1"/>
        <v>0</v>
      </c>
    </row>
    <row r="56" spans="1:10" s="4" customFormat="1" ht="20.100000000000001" customHeight="1">
      <c r="A56" s="44" t="s">
        <v>81</v>
      </c>
      <c r="B56" s="95" t="s">
        <v>102</v>
      </c>
      <c r="C56" s="95"/>
      <c r="D56" s="95"/>
      <c r="E56" s="44" t="s">
        <v>103</v>
      </c>
      <c r="F56" s="44">
        <v>0</v>
      </c>
      <c r="G56" s="44">
        <v>1</v>
      </c>
      <c r="H56" s="52">
        <f t="shared" si="2"/>
        <v>1</v>
      </c>
      <c r="I56" s="54"/>
      <c r="J56" s="45">
        <f t="shared" si="1"/>
        <v>0</v>
      </c>
    </row>
    <row r="57" spans="1:10" s="4" customFormat="1" ht="20.100000000000001" customHeight="1">
      <c r="A57" s="44" t="s">
        <v>83</v>
      </c>
      <c r="B57" s="95" t="s">
        <v>105</v>
      </c>
      <c r="C57" s="95"/>
      <c r="D57" s="95"/>
      <c r="E57" s="44" t="s">
        <v>103</v>
      </c>
      <c r="F57" s="44">
        <v>0</v>
      </c>
      <c r="G57" s="44">
        <v>1</v>
      </c>
      <c r="H57" s="52">
        <f t="shared" si="2"/>
        <v>1</v>
      </c>
      <c r="I57" s="54"/>
      <c r="J57" s="45">
        <f t="shared" si="1"/>
        <v>0</v>
      </c>
    </row>
    <row r="58" spans="1:10" s="4" customFormat="1" ht="20.100000000000001" customHeight="1">
      <c r="A58" s="44" t="s">
        <v>85</v>
      </c>
      <c r="B58" s="95" t="s">
        <v>107</v>
      </c>
      <c r="C58" s="95"/>
      <c r="D58" s="95"/>
      <c r="E58" s="44" t="s">
        <v>26</v>
      </c>
      <c r="F58" s="44">
        <v>0</v>
      </c>
      <c r="G58" s="44">
        <v>1</v>
      </c>
      <c r="H58" s="52">
        <f t="shared" si="2"/>
        <v>1</v>
      </c>
      <c r="I58" s="54"/>
      <c r="J58" s="45">
        <f t="shared" si="1"/>
        <v>0</v>
      </c>
    </row>
    <row r="59" spans="1:10" s="4" customFormat="1" ht="20.100000000000001" customHeight="1">
      <c r="A59" s="44" t="s">
        <v>514</v>
      </c>
      <c r="B59" s="95" t="s">
        <v>109</v>
      </c>
      <c r="C59" s="95"/>
      <c r="D59" s="95"/>
      <c r="E59" s="44" t="s">
        <v>26</v>
      </c>
      <c r="F59" s="44">
        <v>0</v>
      </c>
      <c r="G59" s="44">
        <v>1</v>
      </c>
      <c r="H59" s="52">
        <f t="shared" si="2"/>
        <v>1</v>
      </c>
      <c r="I59" s="54"/>
      <c r="J59" s="45">
        <f t="shared" si="1"/>
        <v>0</v>
      </c>
    </row>
    <row r="60" spans="1:10" s="4" customFormat="1" ht="20.100000000000001" customHeight="1">
      <c r="A60" s="44" t="s">
        <v>88</v>
      </c>
      <c r="B60" s="95" t="s">
        <v>111</v>
      </c>
      <c r="C60" s="95"/>
      <c r="D60" s="95"/>
      <c r="E60" s="44" t="s">
        <v>112</v>
      </c>
      <c r="F60" s="44">
        <v>0</v>
      </c>
      <c r="G60" s="44">
        <v>1</v>
      </c>
      <c r="H60" s="52">
        <f t="shared" si="2"/>
        <v>1</v>
      </c>
      <c r="I60" s="54"/>
      <c r="J60" s="45">
        <f t="shared" si="1"/>
        <v>0</v>
      </c>
    </row>
    <row r="61" spans="1:10" s="4" customFormat="1" ht="20.100000000000001" customHeight="1">
      <c r="A61" s="44" t="s">
        <v>90</v>
      </c>
      <c r="B61" s="95" t="s">
        <v>114</v>
      </c>
      <c r="C61" s="95"/>
      <c r="D61" s="95"/>
      <c r="E61" s="44" t="s">
        <v>103</v>
      </c>
      <c r="F61" s="44">
        <v>0</v>
      </c>
      <c r="G61" s="44">
        <v>1</v>
      </c>
      <c r="H61" s="52">
        <f t="shared" si="2"/>
        <v>1</v>
      </c>
      <c r="I61" s="54"/>
      <c r="J61" s="45">
        <f t="shared" si="1"/>
        <v>0</v>
      </c>
    </row>
    <row r="62" spans="1:10" s="4" customFormat="1" ht="28.5" customHeight="1">
      <c r="A62" s="44" t="s">
        <v>93</v>
      </c>
      <c r="B62" s="95" t="s">
        <v>116</v>
      </c>
      <c r="C62" s="95"/>
      <c r="D62" s="95"/>
      <c r="E62" s="44" t="s">
        <v>28</v>
      </c>
      <c r="F62" s="44">
        <v>0</v>
      </c>
      <c r="G62" s="44">
        <v>1</v>
      </c>
      <c r="H62" s="52">
        <f t="shared" si="2"/>
        <v>1</v>
      </c>
      <c r="I62" s="54"/>
      <c r="J62" s="45">
        <f t="shared" si="1"/>
        <v>0</v>
      </c>
    </row>
    <row r="63" spans="1:10" s="4" customFormat="1" ht="20.100000000000001" customHeight="1">
      <c r="A63" s="44" t="s">
        <v>95</v>
      </c>
      <c r="B63" s="95" t="s">
        <v>118</v>
      </c>
      <c r="C63" s="95"/>
      <c r="D63" s="95"/>
      <c r="E63" s="44" t="s">
        <v>92</v>
      </c>
      <c r="F63" s="44">
        <v>0</v>
      </c>
      <c r="G63" s="44">
        <v>1</v>
      </c>
      <c r="H63" s="52">
        <f t="shared" si="2"/>
        <v>1</v>
      </c>
      <c r="I63" s="54"/>
      <c r="J63" s="45">
        <f t="shared" si="1"/>
        <v>0</v>
      </c>
    </row>
    <row r="64" spans="1:10" s="4" customFormat="1" ht="20.100000000000001" customHeight="1">
      <c r="A64" s="44" t="s">
        <v>97</v>
      </c>
      <c r="B64" s="95" t="s">
        <v>120</v>
      </c>
      <c r="C64" s="95"/>
      <c r="D64" s="95"/>
      <c r="E64" s="44" t="s">
        <v>27</v>
      </c>
      <c r="F64" s="44">
        <v>0</v>
      </c>
      <c r="G64" s="44">
        <v>1</v>
      </c>
      <c r="H64" s="52">
        <f t="shared" si="2"/>
        <v>1</v>
      </c>
      <c r="I64" s="54"/>
      <c r="J64" s="45">
        <f t="shared" si="1"/>
        <v>0</v>
      </c>
    </row>
    <row r="65" spans="1:10" s="4" customFormat="1" ht="20.100000000000001" customHeight="1">
      <c r="A65" s="44" t="s">
        <v>99</v>
      </c>
      <c r="B65" s="95" t="s">
        <v>122</v>
      </c>
      <c r="C65" s="95"/>
      <c r="D65" s="95"/>
      <c r="E65" s="44" t="s">
        <v>123</v>
      </c>
      <c r="F65" s="44">
        <v>0</v>
      </c>
      <c r="G65" s="44">
        <v>1</v>
      </c>
      <c r="H65" s="52">
        <f t="shared" si="2"/>
        <v>1</v>
      </c>
      <c r="I65" s="54"/>
      <c r="J65" s="45">
        <f t="shared" si="1"/>
        <v>0</v>
      </c>
    </row>
    <row r="66" spans="1:10" s="4" customFormat="1" ht="20.100000000000001" customHeight="1">
      <c r="A66" s="44" t="s">
        <v>101</v>
      </c>
      <c r="B66" s="95" t="s">
        <v>125</v>
      </c>
      <c r="C66" s="95"/>
      <c r="D66" s="95"/>
      <c r="E66" s="44" t="s">
        <v>46</v>
      </c>
      <c r="F66" s="44">
        <v>0</v>
      </c>
      <c r="G66" s="44">
        <v>1</v>
      </c>
      <c r="H66" s="52">
        <f t="shared" si="2"/>
        <v>1</v>
      </c>
      <c r="I66" s="54"/>
      <c r="J66" s="45">
        <f t="shared" si="1"/>
        <v>0</v>
      </c>
    </row>
    <row r="67" spans="1:10" s="4" customFormat="1" ht="20.100000000000001" customHeight="1">
      <c r="A67" s="44" t="s">
        <v>104</v>
      </c>
      <c r="B67" s="95" t="s">
        <v>127</v>
      </c>
      <c r="C67" s="95"/>
      <c r="D67" s="95"/>
      <c r="E67" s="44" t="s">
        <v>41</v>
      </c>
      <c r="F67" s="44">
        <v>0</v>
      </c>
      <c r="G67" s="44">
        <v>6</v>
      </c>
      <c r="H67" s="52">
        <f t="shared" si="2"/>
        <v>6</v>
      </c>
      <c r="I67" s="54"/>
      <c r="J67" s="45">
        <f t="shared" si="1"/>
        <v>0</v>
      </c>
    </row>
    <row r="68" spans="1:10" s="4" customFormat="1" ht="20.100000000000001" customHeight="1">
      <c r="A68" s="44" t="s">
        <v>106</v>
      </c>
      <c r="B68" s="95" t="s">
        <v>129</v>
      </c>
      <c r="C68" s="95"/>
      <c r="D68" s="95"/>
      <c r="E68" s="44" t="s">
        <v>22</v>
      </c>
      <c r="F68" s="44">
        <v>2</v>
      </c>
      <c r="G68" s="44">
        <v>0</v>
      </c>
      <c r="H68" s="52">
        <f t="shared" si="2"/>
        <v>2</v>
      </c>
      <c r="I68" s="54"/>
      <c r="J68" s="45">
        <f t="shared" si="1"/>
        <v>0</v>
      </c>
    </row>
    <row r="69" spans="1:10" s="4" customFormat="1" ht="27" customHeight="1">
      <c r="A69" s="44" t="s">
        <v>108</v>
      </c>
      <c r="B69" s="95" t="s">
        <v>131</v>
      </c>
      <c r="C69" s="95"/>
      <c r="D69" s="95"/>
      <c r="E69" s="44" t="s">
        <v>70</v>
      </c>
      <c r="F69" s="44">
        <v>0</v>
      </c>
      <c r="G69" s="44">
        <v>1</v>
      </c>
      <c r="H69" s="52">
        <f t="shared" si="2"/>
        <v>1</v>
      </c>
      <c r="I69" s="54"/>
      <c r="J69" s="45">
        <f t="shared" si="1"/>
        <v>0</v>
      </c>
    </row>
    <row r="70" spans="1:10" s="4" customFormat="1" ht="20.100000000000001" customHeight="1">
      <c r="A70" s="44" t="s">
        <v>110</v>
      </c>
      <c r="B70" s="95" t="s">
        <v>133</v>
      </c>
      <c r="C70" s="95"/>
      <c r="D70" s="95"/>
      <c r="E70" s="44" t="s">
        <v>46</v>
      </c>
      <c r="F70" s="44">
        <v>0</v>
      </c>
      <c r="G70" s="44">
        <v>1</v>
      </c>
      <c r="H70" s="52">
        <f t="shared" si="2"/>
        <v>1</v>
      </c>
      <c r="I70" s="54"/>
      <c r="J70" s="45">
        <f t="shared" si="1"/>
        <v>0</v>
      </c>
    </row>
    <row r="71" spans="1:10" s="4" customFormat="1" ht="20.100000000000001" customHeight="1">
      <c r="A71" s="44" t="s">
        <v>515</v>
      </c>
      <c r="B71" s="95" t="s">
        <v>135</v>
      </c>
      <c r="C71" s="95"/>
      <c r="D71" s="95"/>
      <c r="E71" s="44" t="s">
        <v>46</v>
      </c>
      <c r="F71" s="44">
        <v>0</v>
      </c>
      <c r="G71" s="44">
        <v>1</v>
      </c>
      <c r="H71" s="52">
        <f t="shared" si="2"/>
        <v>1</v>
      </c>
      <c r="I71" s="54"/>
      <c r="J71" s="45">
        <f t="shared" si="1"/>
        <v>0</v>
      </c>
    </row>
    <row r="72" spans="1:10" s="4" customFormat="1" ht="20.100000000000001" customHeight="1">
      <c r="A72" s="44" t="s">
        <v>516</v>
      </c>
      <c r="B72" s="95" t="s">
        <v>137</v>
      </c>
      <c r="C72" s="95"/>
      <c r="D72" s="95"/>
      <c r="E72" s="44" t="s">
        <v>46</v>
      </c>
      <c r="F72" s="44">
        <v>0</v>
      </c>
      <c r="G72" s="44">
        <v>1</v>
      </c>
      <c r="H72" s="52">
        <f t="shared" si="2"/>
        <v>1</v>
      </c>
      <c r="I72" s="54"/>
      <c r="J72" s="45">
        <f t="shared" si="1"/>
        <v>0</v>
      </c>
    </row>
    <row r="73" spans="1:10" s="4" customFormat="1" ht="20.100000000000001" customHeight="1">
      <c r="A73" s="44" t="s">
        <v>517</v>
      </c>
      <c r="B73" s="95" t="s">
        <v>139</v>
      </c>
      <c r="C73" s="95"/>
      <c r="D73" s="95"/>
      <c r="E73" s="44" t="s">
        <v>140</v>
      </c>
      <c r="F73" s="44">
        <v>0</v>
      </c>
      <c r="G73" s="44">
        <v>1</v>
      </c>
      <c r="H73" s="52">
        <f t="shared" si="2"/>
        <v>1</v>
      </c>
      <c r="I73" s="54"/>
      <c r="J73" s="45">
        <f t="shared" si="1"/>
        <v>0</v>
      </c>
    </row>
    <row r="74" spans="1:10" s="4" customFormat="1" ht="20.100000000000001" customHeight="1">
      <c r="A74" s="44" t="s">
        <v>518</v>
      </c>
      <c r="B74" s="95" t="s">
        <v>142</v>
      </c>
      <c r="C74" s="95"/>
      <c r="D74" s="95"/>
      <c r="E74" s="44" t="s">
        <v>22</v>
      </c>
      <c r="F74" s="44">
        <v>0</v>
      </c>
      <c r="G74" s="44">
        <v>1</v>
      </c>
      <c r="H74" s="52">
        <f t="shared" si="2"/>
        <v>1</v>
      </c>
      <c r="I74" s="54"/>
      <c r="J74" s="45">
        <f t="shared" si="1"/>
        <v>0</v>
      </c>
    </row>
    <row r="75" spans="1:10" s="4" customFormat="1" ht="20.100000000000001" customHeight="1">
      <c r="A75" s="44" t="s">
        <v>113</v>
      </c>
      <c r="B75" s="95" t="s">
        <v>144</v>
      </c>
      <c r="C75" s="95"/>
      <c r="D75" s="95"/>
      <c r="E75" s="44" t="s">
        <v>46</v>
      </c>
      <c r="F75" s="44">
        <v>0</v>
      </c>
      <c r="G75" s="44">
        <v>1</v>
      </c>
      <c r="H75" s="52">
        <f t="shared" si="2"/>
        <v>1</v>
      </c>
      <c r="I75" s="54"/>
      <c r="J75" s="45">
        <f t="shared" si="1"/>
        <v>0</v>
      </c>
    </row>
    <row r="76" spans="1:10" s="4" customFormat="1" ht="20.100000000000001" customHeight="1">
      <c r="A76" s="44" t="s">
        <v>115</v>
      </c>
      <c r="B76" s="95" t="s">
        <v>147</v>
      </c>
      <c r="C76" s="95"/>
      <c r="D76" s="95"/>
      <c r="E76" s="44" t="s">
        <v>24</v>
      </c>
      <c r="F76" s="44">
        <v>0</v>
      </c>
      <c r="G76" s="44">
        <v>1</v>
      </c>
      <c r="H76" s="52">
        <f t="shared" si="2"/>
        <v>1</v>
      </c>
      <c r="I76" s="54"/>
      <c r="J76" s="45">
        <f t="shared" si="1"/>
        <v>0</v>
      </c>
    </row>
    <row r="77" spans="1:10" s="4" customFormat="1" ht="20.100000000000001" customHeight="1">
      <c r="A77" s="44" t="s">
        <v>519</v>
      </c>
      <c r="B77" s="95" t="s">
        <v>149</v>
      </c>
      <c r="C77" s="95"/>
      <c r="D77" s="95"/>
      <c r="E77" s="44" t="s">
        <v>46</v>
      </c>
      <c r="F77" s="44">
        <v>0</v>
      </c>
      <c r="G77" s="44">
        <v>1</v>
      </c>
      <c r="H77" s="52">
        <f t="shared" si="2"/>
        <v>1</v>
      </c>
      <c r="I77" s="54"/>
      <c r="J77" s="45">
        <f t="shared" si="1"/>
        <v>0</v>
      </c>
    </row>
    <row r="78" spans="1:10" s="4" customFormat="1" ht="20.100000000000001" customHeight="1">
      <c r="A78" s="44" t="s">
        <v>117</v>
      </c>
      <c r="B78" s="95" t="s">
        <v>153</v>
      </c>
      <c r="C78" s="95"/>
      <c r="D78" s="95"/>
      <c r="E78" s="44" t="s">
        <v>24</v>
      </c>
      <c r="F78" s="44">
        <v>0</v>
      </c>
      <c r="G78" s="44">
        <v>1</v>
      </c>
      <c r="H78" s="52">
        <f t="shared" si="2"/>
        <v>1</v>
      </c>
      <c r="I78" s="54"/>
      <c r="J78" s="45">
        <f t="shared" si="1"/>
        <v>0</v>
      </c>
    </row>
    <row r="79" spans="1:10" s="4" customFormat="1" ht="20.100000000000001" customHeight="1">
      <c r="A79" s="44" t="s">
        <v>520</v>
      </c>
      <c r="B79" s="95" t="s">
        <v>155</v>
      </c>
      <c r="C79" s="95"/>
      <c r="D79" s="95"/>
      <c r="E79" s="44" t="s">
        <v>16</v>
      </c>
      <c r="F79" s="44">
        <v>0</v>
      </c>
      <c r="G79" s="44">
        <v>1</v>
      </c>
      <c r="H79" s="52">
        <f t="shared" si="2"/>
        <v>1</v>
      </c>
      <c r="I79" s="54"/>
      <c r="J79" s="45">
        <f t="shared" si="1"/>
        <v>0</v>
      </c>
    </row>
    <row r="80" spans="1:10" s="4" customFormat="1" ht="20.100000000000001" customHeight="1">
      <c r="A80" s="44" t="s">
        <v>119</v>
      </c>
      <c r="B80" s="95" t="s">
        <v>157</v>
      </c>
      <c r="C80" s="95"/>
      <c r="D80" s="95"/>
      <c r="E80" s="44" t="s">
        <v>46</v>
      </c>
      <c r="F80" s="44">
        <v>0</v>
      </c>
      <c r="G80" s="44">
        <v>1</v>
      </c>
      <c r="H80" s="52">
        <f t="shared" si="2"/>
        <v>1</v>
      </c>
      <c r="I80" s="54"/>
      <c r="J80" s="45">
        <f t="shared" ref="J80:J143" si="3">SUM(H80*I80)</f>
        <v>0</v>
      </c>
    </row>
    <row r="81" spans="1:10" s="4" customFormat="1" ht="20.100000000000001" customHeight="1">
      <c r="A81" s="44" t="s">
        <v>121</v>
      </c>
      <c r="B81" s="95" t="s">
        <v>159</v>
      </c>
      <c r="C81" s="95"/>
      <c r="D81" s="95"/>
      <c r="E81" s="44" t="s">
        <v>28</v>
      </c>
      <c r="F81" s="44">
        <v>0</v>
      </c>
      <c r="G81" s="44">
        <v>1</v>
      </c>
      <c r="H81" s="52">
        <f t="shared" si="2"/>
        <v>1</v>
      </c>
      <c r="I81" s="54"/>
      <c r="J81" s="45">
        <f t="shared" si="3"/>
        <v>0</v>
      </c>
    </row>
    <row r="82" spans="1:10" s="4" customFormat="1" ht="20.100000000000001" customHeight="1">
      <c r="A82" s="44" t="s">
        <v>124</v>
      </c>
      <c r="B82" s="95" t="s">
        <v>162</v>
      </c>
      <c r="C82" s="95"/>
      <c r="D82" s="95"/>
      <c r="E82" s="44" t="s">
        <v>18</v>
      </c>
      <c r="F82" s="44">
        <v>0</v>
      </c>
      <c r="G82" s="44">
        <v>1</v>
      </c>
      <c r="H82" s="52">
        <f t="shared" si="2"/>
        <v>1</v>
      </c>
      <c r="I82" s="54"/>
      <c r="J82" s="45">
        <f t="shared" si="3"/>
        <v>0</v>
      </c>
    </row>
    <row r="83" spans="1:10" s="4" customFormat="1" ht="20.100000000000001" customHeight="1">
      <c r="A83" s="44" t="s">
        <v>126</v>
      </c>
      <c r="B83" s="95" t="s">
        <v>74</v>
      </c>
      <c r="C83" s="95"/>
      <c r="D83" s="95"/>
      <c r="E83" s="44" t="s">
        <v>18</v>
      </c>
      <c r="F83" s="44">
        <v>0</v>
      </c>
      <c r="G83" s="44">
        <v>5</v>
      </c>
      <c r="H83" s="52">
        <f t="shared" si="2"/>
        <v>5</v>
      </c>
      <c r="I83" s="54"/>
      <c r="J83" s="45">
        <f t="shared" si="3"/>
        <v>0</v>
      </c>
    </row>
    <row r="84" spans="1:10" s="4" customFormat="1" ht="20.100000000000001" customHeight="1">
      <c r="A84" s="44" t="s">
        <v>521</v>
      </c>
      <c r="B84" s="95" t="s">
        <v>165</v>
      </c>
      <c r="C84" s="95"/>
      <c r="D84" s="95"/>
      <c r="E84" s="44" t="s">
        <v>46</v>
      </c>
      <c r="F84" s="44">
        <v>0</v>
      </c>
      <c r="G84" s="44">
        <v>1</v>
      </c>
      <c r="H84" s="52">
        <f t="shared" si="2"/>
        <v>1</v>
      </c>
      <c r="I84" s="54"/>
      <c r="J84" s="45">
        <f t="shared" si="3"/>
        <v>0</v>
      </c>
    </row>
    <row r="85" spans="1:10" s="4" customFormat="1" ht="20.100000000000001" customHeight="1">
      <c r="A85" s="44" t="s">
        <v>522</v>
      </c>
      <c r="B85" s="95" t="s">
        <v>167</v>
      </c>
      <c r="C85" s="95"/>
      <c r="D85" s="95"/>
      <c r="E85" s="44" t="s">
        <v>41</v>
      </c>
      <c r="F85" s="44">
        <v>0</v>
      </c>
      <c r="G85" s="44">
        <v>1</v>
      </c>
      <c r="H85" s="52">
        <f t="shared" si="2"/>
        <v>1</v>
      </c>
      <c r="I85" s="54"/>
      <c r="J85" s="45">
        <f t="shared" si="3"/>
        <v>0</v>
      </c>
    </row>
    <row r="86" spans="1:10" s="4" customFormat="1" ht="20.100000000000001" customHeight="1">
      <c r="A86" s="44" t="s">
        <v>128</v>
      </c>
      <c r="B86" s="95" t="s">
        <v>169</v>
      </c>
      <c r="C86" s="95"/>
      <c r="D86" s="95"/>
      <c r="E86" s="44" t="s">
        <v>46</v>
      </c>
      <c r="F86" s="44">
        <v>0</v>
      </c>
      <c r="G86" s="44">
        <v>1</v>
      </c>
      <c r="H86" s="52">
        <f t="shared" si="2"/>
        <v>1</v>
      </c>
      <c r="I86" s="54"/>
      <c r="J86" s="45">
        <f t="shared" si="3"/>
        <v>0</v>
      </c>
    </row>
    <row r="87" spans="1:10" s="4" customFormat="1" ht="20.100000000000001" customHeight="1">
      <c r="A87" s="44" t="s">
        <v>130</v>
      </c>
      <c r="B87" s="95" t="s">
        <v>171</v>
      </c>
      <c r="C87" s="95"/>
      <c r="D87" s="95"/>
      <c r="E87" s="44" t="s">
        <v>27</v>
      </c>
      <c r="F87" s="44">
        <v>0</v>
      </c>
      <c r="G87" s="44">
        <v>1</v>
      </c>
      <c r="H87" s="52">
        <f t="shared" si="2"/>
        <v>1</v>
      </c>
      <c r="I87" s="54"/>
      <c r="J87" s="45">
        <f t="shared" si="3"/>
        <v>0</v>
      </c>
    </row>
    <row r="88" spans="1:10" s="4" customFormat="1" ht="20.100000000000001" customHeight="1">
      <c r="A88" s="44" t="s">
        <v>132</v>
      </c>
      <c r="B88" s="95" t="s">
        <v>173</v>
      </c>
      <c r="C88" s="95"/>
      <c r="D88" s="95"/>
      <c r="E88" s="44" t="s">
        <v>41</v>
      </c>
      <c r="F88" s="44">
        <v>0</v>
      </c>
      <c r="G88" s="44">
        <v>1</v>
      </c>
      <c r="H88" s="52">
        <f t="shared" si="2"/>
        <v>1</v>
      </c>
      <c r="I88" s="54"/>
      <c r="J88" s="45">
        <f t="shared" si="3"/>
        <v>0</v>
      </c>
    </row>
    <row r="89" spans="1:10" s="4" customFormat="1" ht="20.100000000000001" customHeight="1">
      <c r="A89" s="44" t="s">
        <v>134</v>
      </c>
      <c r="B89" s="95" t="s">
        <v>175</v>
      </c>
      <c r="C89" s="95"/>
      <c r="D89" s="95"/>
      <c r="E89" s="44" t="s">
        <v>41</v>
      </c>
      <c r="F89" s="44">
        <v>1</v>
      </c>
      <c r="G89" s="44">
        <v>1</v>
      </c>
      <c r="H89" s="52">
        <f t="shared" si="2"/>
        <v>2</v>
      </c>
      <c r="I89" s="54"/>
      <c r="J89" s="45">
        <f t="shared" si="3"/>
        <v>0</v>
      </c>
    </row>
    <row r="90" spans="1:10" s="4" customFormat="1" ht="20.100000000000001" customHeight="1">
      <c r="A90" s="44" t="s">
        <v>136</v>
      </c>
      <c r="B90" s="95" t="s">
        <v>177</v>
      </c>
      <c r="C90" s="95"/>
      <c r="D90" s="95"/>
      <c r="E90" s="44" t="s">
        <v>41</v>
      </c>
      <c r="F90" s="44">
        <v>0</v>
      </c>
      <c r="G90" s="44">
        <v>1</v>
      </c>
      <c r="H90" s="52">
        <f t="shared" si="2"/>
        <v>1</v>
      </c>
      <c r="I90" s="54"/>
      <c r="J90" s="45">
        <f t="shared" si="3"/>
        <v>0</v>
      </c>
    </row>
    <row r="91" spans="1:10" s="4" customFormat="1" ht="20.100000000000001" customHeight="1">
      <c r="A91" s="44" t="s">
        <v>138</v>
      </c>
      <c r="B91" s="95" t="s">
        <v>179</v>
      </c>
      <c r="C91" s="95"/>
      <c r="D91" s="95"/>
      <c r="E91" s="44" t="s">
        <v>41</v>
      </c>
      <c r="F91" s="44">
        <v>0</v>
      </c>
      <c r="G91" s="44">
        <v>1</v>
      </c>
      <c r="H91" s="52">
        <f t="shared" si="2"/>
        <v>1</v>
      </c>
      <c r="I91" s="54"/>
      <c r="J91" s="45">
        <f t="shared" si="3"/>
        <v>0</v>
      </c>
    </row>
    <row r="92" spans="1:10" s="4" customFormat="1" ht="20.100000000000001" customHeight="1">
      <c r="A92" s="44" t="s">
        <v>141</v>
      </c>
      <c r="B92" s="95" t="s">
        <v>181</v>
      </c>
      <c r="C92" s="95"/>
      <c r="D92" s="95"/>
      <c r="E92" s="44" t="s">
        <v>41</v>
      </c>
      <c r="F92" s="44">
        <v>0</v>
      </c>
      <c r="G92" s="44">
        <v>1</v>
      </c>
      <c r="H92" s="52">
        <f t="shared" si="2"/>
        <v>1</v>
      </c>
      <c r="I92" s="54"/>
      <c r="J92" s="45">
        <f t="shared" si="3"/>
        <v>0</v>
      </c>
    </row>
    <row r="93" spans="1:10" s="4" customFormat="1" ht="20.100000000000001" customHeight="1">
      <c r="A93" s="44" t="s">
        <v>143</v>
      </c>
      <c r="B93" s="95" t="s">
        <v>183</v>
      </c>
      <c r="C93" s="95"/>
      <c r="D93" s="95"/>
      <c r="E93" s="44" t="s">
        <v>18</v>
      </c>
      <c r="F93" s="44">
        <v>0</v>
      </c>
      <c r="G93" s="44">
        <v>1</v>
      </c>
      <c r="H93" s="52">
        <f t="shared" si="2"/>
        <v>1</v>
      </c>
      <c r="I93" s="54"/>
      <c r="J93" s="45">
        <f t="shared" si="3"/>
        <v>0</v>
      </c>
    </row>
    <row r="94" spans="1:10" s="4" customFormat="1" ht="20.100000000000001" customHeight="1">
      <c r="A94" s="44" t="s">
        <v>523</v>
      </c>
      <c r="B94" s="95" t="s">
        <v>186</v>
      </c>
      <c r="C94" s="95"/>
      <c r="D94" s="95"/>
      <c r="E94" s="44" t="s">
        <v>70</v>
      </c>
      <c r="F94" s="44">
        <v>1</v>
      </c>
      <c r="G94" s="44">
        <v>0</v>
      </c>
      <c r="H94" s="52">
        <f t="shared" si="2"/>
        <v>1</v>
      </c>
      <c r="I94" s="54"/>
      <c r="J94" s="45">
        <f t="shared" si="3"/>
        <v>0</v>
      </c>
    </row>
    <row r="95" spans="1:10" s="4" customFormat="1" ht="20.100000000000001" customHeight="1">
      <c r="A95" s="44" t="s">
        <v>524</v>
      </c>
      <c r="B95" s="95" t="s">
        <v>188</v>
      </c>
      <c r="C95" s="95"/>
      <c r="D95" s="95"/>
      <c r="E95" s="44" t="s">
        <v>41</v>
      </c>
      <c r="F95" s="44">
        <v>0</v>
      </c>
      <c r="G95" s="44">
        <v>1</v>
      </c>
      <c r="H95" s="52">
        <f t="shared" si="2"/>
        <v>1</v>
      </c>
      <c r="I95" s="54"/>
      <c r="J95" s="45">
        <f t="shared" si="3"/>
        <v>0</v>
      </c>
    </row>
    <row r="96" spans="1:10" s="4" customFormat="1" ht="20.100000000000001" customHeight="1">
      <c r="A96" s="44" t="s">
        <v>525</v>
      </c>
      <c r="B96" s="95" t="s">
        <v>190</v>
      </c>
      <c r="C96" s="95"/>
      <c r="D96" s="95"/>
      <c r="E96" s="44" t="s">
        <v>16</v>
      </c>
      <c r="F96" s="44">
        <v>0</v>
      </c>
      <c r="G96" s="44">
        <v>1</v>
      </c>
      <c r="H96" s="52">
        <f t="shared" si="2"/>
        <v>1</v>
      </c>
      <c r="I96" s="54"/>
      <c r="J96" s="45">
        <f t="shared" si="3"/>
        <v>0</v>
      </c>
    </row>
    <row r="97" spans="1:10" s="4" customFormat="1" ht="20.100000000000001" customHeight="1">
      <c r="A97" s="44" t="s">
        <v>146</v>
      </c>
      <c r="B97" s="95" t="s">
        <v>192</v>
      </c>
      <c r="C97" s="95"/>
      <c r="D97" s="95"/>
      <c r="E97" s="44" t="s">
        <v>87</v>
      </c>
      <c r="F97" s="44">
        <v>0</v>
      </c>
      <c r="G97" s="44">
        <v>1</v>
      </c>
      <c r="H97" s="52">
        <f t="shared" si="2"/>
        <v>1</v>
      </c>
      <c r="I97" s="54"/>
      <c r="J97" s="45">
        <f t="shared" si="3"/>
        <v>0</v>
      </c>
    </row>
    <row r="98" spans="1:10" s="4" customFormat="1" ht="20.100000000000001" customHeight="1">
      <c r="A98" s="44" t="s">
        <v>148</v>
      </c>
      <c r="B98" s="95" t="s">
        <v>194</v>
      </c>
      <c r="C98" s="95"/>
      <c r="D98" s="95"/>
      <c r="E98" s="44" t="s">
        <v>195</v>
      </c>
      <c r="F98" s="44">
        <v>0</v>
      </c>
      <c r="G98" s="44">
        <v>1</v>
      </c>
      <c r="H98" s="52">
        <f t="shared" si="2"/>
        <v>1</v>
      </c>
      <c r="I98" s="54"/>
      <c r="J98" s="45">
        <f t="shared" si="3"/>
        <v>0</v>
      </c>
    </row>
    <row r="99" spans="1:10" s="4" customFormat="1" ht="20.100000000000001" customHeight="1">
      <c r="A99" s="44" t="s">
        <v>150</v>
      </c>
      <c r="B99" s="95" t="s">
        <v>197</v>
      </c>
      <c r="C99" s="95"/>
      <c r="D99" s="95"/>
      <c r="E99" s="44" t="s">
        <v>87</v>
      </c>
      <c r="F99" s="44">
        <v>0</v>
      </c>
      <c r="G99" s="44">
        <v>1</v>
      </c>
      <c r="H99" s="52">
        <f t="shared" si="2"/>
        <v>1</v>
      </c>
      <c r="I99" s="54"/>
      <c r="J99" s="45">
        <f t="shared" si="3"/>
        <v>0</v>
      </c>
    </row>
    <row r="100" spans="1:10" s="4" customFormat="1" ht="20.100000000000001" customHeight="1">
      <c r="A100" s="44" t="s">
        <v>526</v>
      </c>
      <c r="B100" s="95" t="s">
        <v>199</v>
      </c>
      <c r="C100" s="95"/>
      <c r="D100" s="95"/>
      <c r="E100" s="44" t="s">
        <v>87</v>
      </c>
      <c r="F100" s="44">
        <v>0</v>
      </c>
      <c r="G100" s="44">
        <v>1</v>
      </c>
      <c r="H100" s="52">
        <f t="shared" si="2"/>
        <v>1</v>
      </c>
      <c r="I100" s="54"/>
      <c r="J100" s="45">
        <f t="shared" si="3"/>
        <v>0</v>
      </c>
    </row>
    <row r="101" spans="1:10" s="4" customFormat="1" ht="20.100000000000001" customHeight="1">
      <c r="A101" s="44" t="s">
        <v>152</v>
      </c>
      <c r="B101" s="95" t="s">
        <v>201</v>
      </c>
      <c r="C101" s="95"/>
      <c r="D101" s="95"/>
      <c r="E101" s="44" t="s">
        <v>24</v>
      </c>
      <c r="F101" s="44">
        <v>0</v>
      </c>
      <c r="G101" s="44">
        <v>1</v>
      </c>
      <c r="H101" s="52">
        <f t="shared" si="2"/>
        <v>1</v>
      </c>
      <c r="I101" s="54"/>
      <c r="J101" s="45">
        <f t="shared" si="3"/>
        <v>0</v>
      </c>
    </row>
    <row r="102" spans="1:10" s="4" customFormat="1" ht="20.100000000000001" customHeight="1">
      <c r="A102" s="44" t="s">
        <v>154</v>
      </c>
      <c r="B102" s="95" t="s">
        <v>203</v>
      </c>
      <c r="C102" s="95"/>
      <c r="D102" s="95"/>
      <c r="E102" s="44" t="s">
        <v>22</v>
      </c>
      <c r="F102" s="44">
        <v>0</v>
      </c>
      <c r="G102" s="44">
        <v>1</v>
      </c>
      <c r="H102" s="52">
        <f t="shared" si="2"/>
        <v>1</v>
      </c>
      <c r="I102" s="54"/>
      <c r="J102" s="45">
        <f t="shared" si="3"/>
        <v>0</v>
      </c>
    </row>
    <row r="103" spans="1:10" s="4" customFormat="1" ht="20.100000000000001" customHeight="1">
      <c r="A103" s="44" t="s">
        <v>527</v>
      </c>
      <c r="B103" s="95" t="s">
        <v>205</v>
      </c>
      <c r="C103" s="95"/>
      <c r="D103" s="95"/>
      <c r="E103" s="44" t="s">
        <v>41</v>
      </c>
      <c r="F103" s="44">
        <v>0</v>
      </c>
      <c r="G103" s="44">
        <v>1</v>
      </c>
      <c r="H103" s="52">
        <f t="shared" si="2"/>
        <v>1</v>
      </c>
      <c r="I103" s="54"/>
      <c r="J103" s="45">
        <f t="shared" si="3"/>
        <v>0</v>
      </c>
    </row>
    <row r="104" spans="1:10" s="4" customFormat="1" ht="20.100000000000001" customHeight="1">
      <c r="A104" s="44" t="s">
        <v>156</v>
      </c>
      <c r="B104" s="95" t="s">
        <v>207</v>
      </c>
      <c r="C104" s="95"/>
      <c r="D104" s="95"/>
      <c r="E104" s="44" t="s">
        <v>24</v>
      </c>
      <c r="F104" s="44">
        <v>0</v>
      </c>
      <c r="G104" s="44">
        <v>1</v>
      </c>
      <c r="H104" s="52">
        <f t="shared" si="2"/>
        <v>1</v>
      </c>
      <c r="I104" s="54"/>
      <c r="J104" s="45">
        <f t="shared" si="3"/>
        <v>0</v>
      </c>
    </row>
    <row r="105" spans="1:10" s="4" customFormat="1" ht="20.100000000000001" customHeight="1">
      <c r="A105" s="44" t="s">
        <v>158</v>
      </c>
      <c r="B105" s="95" t="s">
        <v>210</v>
      </c>
      <c r="C105" s="95"/>
      <c r="D105" s="95"/>
      <c r="E105" s="44" t="s">
        <v>22</v>
      </c>
      <c r="F105" s="44">
        <v>0</v>
      </c>
      <c r="G105" s="44">
        <v>1</v>
      </c>
      <c r="H105" s="52">
        <f t="shared" si="2"/>
        <v>1</v>
      </c>
      <c r="I105" s="54"/>
      <c r="J105" s="45">
        <f t="shared" si="3"/>
        <v>0</v>
      </c>
    </row>
    <row r="106" spans="1:10" s="4" customFormat="1" ht="20.100000000000001" customHeight="1">
      <c r="A106" s="44" t="s">
        <v>160</v>
      </c>
      <c r="B106" s="95" t="s">
        <v>215</v>
      </c>
      <c r="C106" s="95"/>
      <c r="D106" s="95"/>
      <c r="E106" s="44" t="s">
        <v>41</v>
      </c>
      <c r="F106" s="44">
        <v>1</v>
      </c>
      <c r="G106" s="44">
        <v>1</v>
      </c>
      <c r="H106" s="52">
        <f t="shared" si="2"/>
        <v>2</v>
      </c>
      <c r="I106" s="54"/>
      <c r="J106" s="45">
        <f t="shared" si="3"/>
        <v>0</v>
      </c>
    </row>
    <row r="107" spans="1:10" s="4" customFormat="1" ht="20.100000000000001" customHeight="1">
      <c r="A107" s="44" t="s">
        <v>161</v>
      </c>
      <c r="B107" s="95" t="s">
        <v>217</v>
      </c>
      <c r="C107" s="95"/>
      <c r="D107" s="95"/>
      <c r="E107" s="44" t="s">
        <v>41</v>
      </c>
      <c r="F107" s="44">
        <v>1</v>
      </c>
      <c r="G107" s="44">
        <v>1</v>
      </c>
      <c r="H107" s="52">
        <f t="shared" si="2"/>
        <v>2</v>
      </c>
      <c r="I107" s="54"/>
      <c r="J107" s="45">
        <f t="shared" si="3"/>
        <v>0</v>
      </c>
    </row>
    <row r="108" spans="1:10" s="4" customFormat="1" ht="20.100000000000001" customHeight="1">
      <c r="A108" s="44" t="s">
        <v>163</v>
      </c>
      <c r="B108" s="95" t="s">
        <v>219</v>
      </c>
      <c r="C108" s="95"/>
      <c r="D108" s="95"/>
      <c r="E108" s="44" t="s">
        <v>46</v>
      </c>
      <c r="F108" s="44">
        <v>0</v>
      </c>
      <c r="G108" s="44">
        <v>1</v>
      </c>
      <c r="H108" s="52">
        <f t="shared" si="2"/>
        <v>1</v>
      </c>
      <c r="I108" s="54"/>
      <c r="J108" s="45">
        <f t="shared" si="3"/>
        <v>0</v>
      </c>
    </row>
    <row r="109" spans="1:10" s="4" customFormat="1" ht="20.100000000000001" customHeight="1">
      <c r="A109" s="44" t="s">
        <v>164</v>
      </c>
      <c r="B109" s="95" t="s">
        <v>221</v>
      </c>
      <c r="C109" s="95"/>
      <c r="D109" s="95"/>
      <c r="E109" s="44" t="s">
        <v>46</v>
      </c>
      <c r="F109" s="44">
        <v>0</v>
      </c>
      <c r="G109" s="44">
        <v>1</v>
      </c>
      <c r="H109" s="52">
        <f t="shared" si="2"/>
        <v>1</v>
      </c>
      <c r="I109" s="54"/>
      <c r="J109" s="45">
        <f t="shared" si="3"/>
        <v>0</v>
      </c>
    </row>
    <row r="110" spans="1:10" s="4" customFormat="1" ht="20.100000000000001" customHeight="1">
      <c r="A110" s="44" t="s">
        <v>166</v>
      </c>
      <c r="B110" s="95" t="s">
        <v>223</v>
      </c>
      <c r="C110" s="95"/>
      <c r="D110" s="95"/>
      <c r="E110" s="44" t="s">
        <v>41</v>
      </c>
      <c r="F110" s="44">
        <v>0</v>
      </c>
      <c r="G110" s="44">
        <v>1</v>
      </c>
      <c r="H110" s="52">
        <f t="shared" si="2"/>
        <v>1</v>
      </c>
      <c r="I110" s="54"/>
      <c r="J110" s="45">
        <f t="shared" si="3"/>
        <v>0</v>
      </c>
    </row>
    <row r="111" spans="1:10" s="4" customFormat="1" ht="20.100000000000001" customHeight="1">
      <c r="A111" s="44" t="s">
        <v>168</v>
      </c>
      <c r="B111" s="95" t="s">
        <v>225</v>
      </c>
      <c r="C111" s="95"/>
      <c r="D111" s="95"/>
      <c r="E111" s="44" t="s">
        <v>41</v>
      </c>
      <c r="F111" s="44">
        <v>0</v>
      </c>
      <c r="G111" s="44">
        <v>1</v>
      </c>
      <c r="H111" s="52">
        <f t="shared" si="2"/>
        <v>1</v>
      </c>
      <c r="I111" s="54"/>
      <c r="J111" s="45">
        <f t="shared" si="3"/>
        <v>0</v>
      </c>
    </row>
    <row r="112" spans="1:10" s="4" customFormat="1" ht="20.100000000000001" customHeight="1">
      <c r="A112" s="44" t="s">
        <v>170</v>
      </c>
      <c r="B112" s="95" t="s">
        <v>227</v>
      </c>
      <c r="C112" s="95"/>
      <c r="D112" s="95"/>
      <c r="E112" s="44" t="s">
        <v>46</v>
      </c>
      <c r="F112" s="44">
        <v>0</v>
      </c>
      <c r="G112" s="44">
        <v>1</v>
      </c>
      <c r="H112" s="52">
        <f t="shared" ref="H112:H175" si="4">SUM(F112:G112)</f>
        <v>1</v>
      </c>
      <c r="I112" s="54"/>
      <c r="J112" s="45">
        <f t="shared" si="3"/>
        <v>0</v>
      </c>
    </row>
    <row r="113" spans="1:10" s="4" customFormat="1" ht="20.100000000000001" customHeight="1">
      <c r="A113" s="44" t="s">
        <v>172</v>
      </c>
      <c r="B113" s="95" t="s">
        <v>229</v>
      </c>
      <c r="C113" s="95"/>
      <c r="D113" s="95"/>
      <c r="E113" s="44" t="s">
        <v>46</v>
      </c>
      <c r="F113" s="44">
        <v>0</v>
      </c>
      <c r="G113" s="44">
        <v>1</v>
      </c>
      <c r="H113" s="52">
        <f t="shared" si="4"/>
        <v>1</v>
      </c>
      <c r="I113" s="54"/>
      <c r="J113" s="45">
        <f t="shared" si="3"/>
        <v>0</v>
      </c>
    </row>
    <row r="114" spans="1:10" s="4" customFormat="1" ht="20.100000000000001" customHeight="1">
      <c r="A114" s="44" t="s">
        <v>174</v>
      </c>
      <c r="B114" s="95" t="s">
        <v>428</v>
      </c>
      <c r="C114" s="95"/>
      <c r="D114" s="95"/>
      <c r="E114" s="44" t="s">
        <v>46</v>
      </c>
      <c r="F114" s="44">
        <v>1</v>
      </c>
      <c r="G114" s="44">
        <v>0</v>
      </c>
      <c r="H114" s="52">
        <f t="shared" si="4"/>
        <v>1</v>
      </c>
      <c r="I114" s="54"/>
      <c r="J114" s="45">
        <f t="shared" si="3"/>
        <v>0</v>
      </c>
    </row>
    <row r="115" spans="1:10" s="4" customFormat="1" ht="20.100000000000001" customHeight="1">
      <c r="A115" s="44" t="s">
        <v>176</v>
      </c>
      <c r="B115" s="95" t="s">
        <v>429</v>
      </c>
      <c r="C115" s="95"/>
      <c r="D115" s="95"/>
      <c r="E115" s="44" t="s">
        <v>24</v>
      </c>
      <c r="F115" s="44">
        <v>1</v>
      </c>
      <c r="G115" s="44">
        <v>0</v>
      </c>
      <c r="H115" s="52">
        <f t="shared" si="4"/>
        <v>1</v>
      </c>
      <c r="I115" s="54"/>
      <c r="J115" s="45">
        <f t="shared" si="3"/>
        <v>0</v>
      </c>
    </row>
    <row r="116" spans="1:10" s="4" customFormat="1" ht="20.100000000000001" customHeight="1">
      <c r="A116" s="44" t="s">
        <v>178</v>
      </c>
      <c r="B116" s="95" t="s">
        <v>430</v>
      </c>
      <c r="C116" s="95"/>
      <c r="D116" s="95"/>
      <c r="E116" s="44" t="s">
        <v>24</v>
      </c>
      <c r="F116" s="44">
        <v>1</v>
      </c>
      <c r="G116" s="44">
        <v>0</v>
      </c>
      <c r="H116" s="52">
        <f t="shared" si="4"/>
        <v>1</v>
      </c>
      <c r="I116" s="54"/>
      <c r="J116" s="45">
        <f t="shared" si="3"/>
        <v>0</v>
      </c>
    </row>
    <row r="117" spans="1:10" s="4" customFormat="1" ht="20.100000000000001" customHeight="1">
      <c r="A117" s="44" t="s">
        <v>180</v>
      </c>
      <c r="B117" s="95" t="s">
        <v>431</v>
      </c>
      <c r="C117" s="95"/>
      <c r="D117" s="95"/>
      <c r="E117" s="44" t="s">
        <v>432</v>
      </c>
      <c r="F117" s="44">
        <v>1</v>
      </c>
      <c r="G117" s="44">
        <v>0</v>
      </c>
      <c r="H117" s="52">
        <f t="shared" si="4"/>
        <v>1</v>
      </c>
      <c r="I117" s="54"/>
      <c r="J117" s="45">
        <f t="shared" si="3"/>
        <v>0</v>
      </c>
    </row>
    <row r="118" spans="1:10" s="4" customFormat="1" ht="20.100000000000001" customHeight="1">
      <c r="A118" s="44" t="s">
        <v>182</v>
      </c>
      <c r="B118" s="95" t="s">
        <v>433</v>
      </c>
      <c r="C118" s="95"/>
      <c r="D118" s="95"/>
      <c r="E118" s="44" t="s">
        <v>46</v>
      </c>
      <c r="F118" s="44">
        <v>1</v>
      </c>
      <c r="G118" s="44">
        <v>0</v>
      </c>
      <c r="H118" s="52">
        <f t="shared" si="4"/>
        <v>1</v>
      </c>
      <c r="I118" s="54"/>
      <c r="J118" s="45">
        <f t="shared" si="3"/>
        <v>0</v>
      </c>
    </row>
    <row r="119" spans="1:10" s="4" customFormat="1" ht="20.100000000000001" customHeight="1">
      <c r="A119" s="44" t="s">
        <v>184</v>
      </c>
      <c r="B119" s="95" t="s">
        <v>449</v>
      </c>
      <c r="C119" s="95"/>
      <c r="D119" s="95"/>
      <c r="E119" s="44" t="s">
        <v>24</v>
      </c>
      <c r="F119" s="44">
        <v>1</v>
      </c>
      <c r="G119" s="44">
        <v>0</v>
      </c>
      <c r="H119" s="52">
        <f t="shared" si="4"/>
        <v>1</v>
      </c>
      <c r="I119" s="54"/>
      <c r="J119" s="45">
        <f t="shared" si="3"/>
        <v>0</v>
      </c>
    </row>
    <row r="120" spans="1:10" s="4" customFormat="1" ht="20.100000000000001" customHeight="1">
      <c r="A120" s="44" t="s">
        <v>185</v>
      </c>
      <c r="B120" s="95" t="s">
        <v>450</v>
      </c>
      <c r="C120" s="95"/>
      <c r="D120" s="95"/>
      <c r="E120" s="44" t="s">
        <v>24</v>
      </c>
      <c r="F120" s="44">
        <v>1</v>
      </c>
      <c r="G120" s="44">
        <v>0</v>
      </c>
      <c r="H120" s="52">
        <f t="shared" si="4"/>
        <v>1</v>
      </c>
      <c r="I120" s="54"/>
      <c r="J120" s="45">
        <f t="shared" si="3"/>
        <v>0</v>
      </c>
    </row>
    <row r="121" spans="1:10" s="4" customFormat="1" ht="20.100000000000001" customHeight="1">
      <c r="A121" s="44" t="s">
        <v>187</v>
      </c>
      <c r="B121" s="95" t="s">
        <v>434</v>
      </c>
      <c r="C121" s="95"/>
      <c r="D121" s="95"/>
      <c r="E121" s="44" t="s">
        <v>24</v>
      </c>
      <c r="F121" s="44">
        <v>2</v>
      </c>
      <c r="G121" s="44">
        <v>0</v>
      </c>
      <c r="H121" s="52">
        <f t="shared" si="4"/>
        <v>2</v>
      </c>
      <c r="I121" s="54"/>
      <c r="J121" s="45">
        <f t="shared" si="3"/>
        <v>0</v>
      </c>
    </row>
    <row r="122" spans="1:10" s="4" customFormat="1" ht="20.100000000000001" customHeight="1">
      <c r="A122" s="44" t="s">
        <v>189</v>
      </c>
      <c r="B122" s="95" t="s">
        <v>435</v>
      </c>
      <c r="C122" s="95"/>
      <c r="D122" s="95"/>
      <c r="E122" s="44" t="s">
        <v>46</v>
      </c>
      <c r="F122" s="44">
        <v>2</v>
      </c>
      <c r="G122" s="44">
        <v>0</v>
      </c>
      <c r="H122" s="52">
        <f t="shared" si="4"/>
        <v>2</v>
      </c>
      <c r="I122" s="54"/>
      <c r="J122" s="45">
        <f t="shared" si="3"/>
        <v>0</v>
      </c>
    </row>
    <row r="123" spans="1:10" s="4" customFormat="1" ht="20.100000000000001" customHeight="1">
      <c r="A123" s="44" t="s">
        <v>191</v>
      </c>
      <c r="B123" s="95" t="s">
        <v>451</v>
      </c>
      <c r="C123" s="95"/>
      <c r="D123" s="95"/>
      <c r="E123" s="44" t="s">
        <v>436</v>
      </c>
      <c r="F123" s="44">
        <v>1</v>
      </c>
      <c r="G123" s="44">
        <v>0</v>
      </c>
      <c r="H123" s="52">
        <f t="shared" si="4"/>
        <v>1</v>
      </c>
      <c r="I123" s="54"/>
      <c r="J123" s="45">
        <f t="shared" si="3"/>
        <v>0</v>
      </c>
    </row>
    <row r="124" spans="1:10" s="4" customFormat="1" ht="20.100000000000001" customHeight="1">
      <c r="A124" s="44" t="s">
        <v>193</v>
      </c>
      <c r="B124" s="95" t="s">
        <v>452</v>
      </c>
      <c r="C124" s="95"/>
      <c r="D124" s="95"/>
      <c r="E124" s="44" t="s">
        <v>24</v>
      </c>
      <c r="F124" s="44">
        <v>1</v>
      </c>
      <c r="G124" s="44">
        <v>0</v>
      </c>
      <c r="H124" s="52">
        <f t="shared" si="4"/>
        <v>1</v>
      </c>
      <c r="I124" s="54"/>
      <c r="J124" s="45">
        <f t="shared" si="3"/>
        <v>0</v>
      </c>
    </row>
    <row r="125" spans="1:10" s="4" customFormat="1" ht="20.100000000000001" customHeight="1">
      <c r="A125" s="44" t="s">
        <v>196</v>
      </c>
      <c r="B125" s="95" t="s">
        <v>453</v>
      </c>
      <c r="C125" s="95"/>
      <c r="D125" s="95"/>
      <c r="E125" s="44" t="s">
        <v>437</v>
      </c>
      <c r="F125" s="44">
        <v>2</v>
      </c>
      <c r="G125" s="44">
        <v>0</v>
      </c>
      <c r="H125" s="52">
        <f t="shared" si="4"/>
        <v>2</v>
      </c>
      <c r="I125" s="54"/>
      <c r="J125" s="45">
        <f t="shared" si="3"/>
        <v>0</v>
      </c>
    </row>
    <row r="126" spans="1:10" s="4" customFormat="1" ht="20.100000000000001" customHeight="1">
      <c r="A126" s="44" t="s">
        <v>198</v>
      </c>
      <c r="B126" s="95" t="s">
        <v>40</v>
      </c>
      <c r="C126" s="95"/>
      <c r="D126" s="95"/>
      <c r="E126" s="44" t="s">
        <v>432</v>
      </c>
      <c r="F126" s="44">
        <v>1</v>
      </c>
      <c r="G126" s="44">
        <v>0</v>
      </c>
      <c r="H126" s="52">
        <f t="shared" si="4"/>
        <v>1</v>
      </c>
      <c r="I126" s="54"/>
      <c r="J126" s="45">
        <f t="shared" si="3"/>
        <v>0</v>
      </c>
    </row>
    <row r="127" spans="1:10" s="4" customFormat="1" ht="20.100000000000001" customHeight="1">
      <c r="A127" s="44" t="s">
        <v>200</v>
      </c>
      <c r="B127" s="95" t="s">
        <v>438</v>
      </c>
      <c r="C127" s="95"/>
      <c r="D127" s="95"/>
      <c r="E127" s="44" t="s">
        <v>432</v>
      </c>
      <c r="F127" s="44">
        <v>10</v>
      </c>
      <c r="G127" s="44">
        <v>0</v>
      </c>
      <c r="H127" s="52">
        <f t="shared" si="4"/>
        <v>10</v>
      </c>
      <c r="I127" s="54"/>
      <c r="J127" s="45">
        <f t="shared" si="3"/>
        <v>0</v>
      </c>
    </row>
    <row r="128" spans="1:10" s="4" customFormat="1" ht="20.100000000000001" customHeight="1">
      <c r="A128" s="44" t="s">
        <v>528</v>
      </c>
      <c r="B128" s="95" t="s">
        <v>439</v>
      </c>
      <c r="C128" s="95"/>
      <c r="D128" s="95"/>
      <c r="E128" s="44" t="s">
        <v>432</v>
      </c>
      <c r="F128" s="44">
        <v>6</v>
      </c>
      <c r="G128" s="44">
        <v>0</v>
      </c>
      <c r="H128" s="52">
        <f t="shared" si="4"/>
        <v>6</v>
      </c>
      <c r="I128" s="54"/>
      <c r="J128" s="45">
        <f t="shared" si="3"/>
        <v>0</v>
      </c>
    </row>
    <row r="129" spans="1:10" s="4" customFormat="1" ht="20.100000000000001" customHeight="1">
      <c r="A129" s="44" t="s">
        <v>202</v>
      </c>
      <c r="B129" s="95" t="s">
        <v>623</v>
      </c>
      <c r="C129" s="95"/>
      <c r="D129" s="95"/>
      <c r="E129" s="44" t="s">
        <v>440</v>
      </c>
      <c r="F129" s="44">
        <v>1</v>
      </c>
      <c r="G129" s="44">
        <v>0</v>
      </c>
      <c r="H129" s="52">
        <f t="shared" si="4"/>
        <v>1</v>
      </c>
      <c r="I129" s="54"/>
      <c r="J129" s="45">
        <f t="shared" si="3"/>
        <v>0</v>
      </c>
    </row>
    <row r="130" spans="1:10" s="4" customFormat="1" ht="20.100000000000001" customHeight="1">
      <c r="A130" s="44" t="s">
        <v>204</v>
      </c>
      <c r="B130" s="95" t="s">
        <v>454</v>
      </c>
      <c r="C130" s="95"/>
      <c r="D130" s="95"/>
      <c r="E130" s="44" t="s">
        <v>16</v>
      </c>
      <c r="F130" s="44">
        <v>1</v>
      </c>
      <c r="G130" s="44">
        <v>0</v>
      </c>
      <c r="H130" s="52">
        <f t="shared" si="4"/>
        <v>1</v>
      </c>
      <c r="I130" s="54"/>
      <c r="J130" s="45">
        <f t="shared" si="3"/>
        <v>0</v>
      </c>
    </row>
    <row r="131" spans="1:10" s="4" customFormat="1" ht="20.100000000000001" customHeight="1">
      <c r="A131" s="44" t="s">
        <v>206</v>
      </c>
      <c r="B131" s="95" t="s">
        <v>441</v>
      </c>
      <c r="C131" s="95"/>
      <c r="D131" s="95"/>
      <c r="E131" s="44" t="s">
        <v>87</v>
      </c>
      <c r="F131" s="44">
        <v>1</v>
      </c>
      <c r="G131" s="44">
        <v>0</v>
      </c>
      <c r="H131" s="52">
        <f t="shared" si="4"/>
        <v>1</v>
      </c>
      <c r="I131" s="54"/>
      <c r="J131" s="45">
        <f t="shared" si="3"/>
        <v>0</v>
      </c>
    </row>
    <row r="132" spans="1:10" s="4" customFormat="1" ht="20.100000000000001" customHeight="1">
      <c r="A132" s="44" t="s">
        <v>208</v>
      </c>
      <c r="B132" s="95" t="s">
        <v>455</v>
      </c>
      <c r="C132" s="95"/>
      <c r="D132" s="95"/>
      <c r="E132" s="44" t="s">
        <v>87</v>
      </c>
      <c r="F132" s="44">
        <v>1</v>
      </c>
      <c r="G132" s="44">
        <v>0</v>
      </c>
      <c r="H132" s="52">
        <f t="shared" si="4"/>
        <v>1</v>
      </c>
      <c r="I132" s="54"/>
      <c r="J132" s="45">
        <f t="shared" si="3"/>
        <v>0</v>
      </c>
    </row>
    <row r="133" spans="1:10" s="4" customFormat="1" ht="20.100000000000001" customHeight="1">
      <c r="A133" s="44" t="s">
        <v>209</v>
      </c>
      <c r="B133" s="95" t="s">
        <v>442</v>
      </c>
      <c r="C133" s="95"/>
      <c r="D133" s="95"/>
      <c r="E133" s="44" t="s">
        <v>92</v>
      </c>
      <c r="F133" s="44">
        <v>1</v>
      </c>
      <c r="G133" s="44">
        <v>0</v>
      </c>
      <c r="H133" s="52">
        <f t="shared" si="4"/>
        <v>1</v>
      </c>
      <c r="I133" s="54"/>
      <c r="J133" s="45">
        <f t="shared" si="3"/>
        <v>0</v>
      </c>
    </row>
    <row r="134" spans="1:10" s="4" customFormat="1" ht="34.5" customHeight="1">
      <c r="A134" s="44" t="s">
        <v>211</v>
      </c>
      <c r="B134" s="95" t="s">
        <v>443</v>
      </c>
      <c r="C134" s="95"/>
      <c r="D134" s="95"/>
      <c r="E134" s="44" t="s">
        <v>27</v>
      </c>
      <c r="F134" s="44">
        <v>1</v>
      </c>
      <c r="G134" s="44">
        <v>0</v>
      </c>
      <c r="H134" s="52">
        <f t="shared" si="4"/>
        <v>1</v>
      </c>
      <c r="I134" s="54"/>
      <c r="J134" s="45">
        <f t="shared" si="3"/>
        <v>0</v>
      </c>
    </row>
    <row r="135" spans="1:10" s="4" customFormat="1" ht="20.100000000000001" customHeight="1">
      <c r="A135" s="44" t="s">
        <v>212</v>
      </c>
      <c r="B135" s="95" t="s">
        <v>456</v>
      </c>
      <c r="C135" s="95"/>
      <c r="D135" s="95"/>
      <c r="E135" s="44" t="s">
        <v>92</v>
      </c>
      <c r="F135" s="44">
        <v>1</v>
      </c>
      <c r="G135" s="44">
        <v>0</v>
      </c>
      <c r="H135" s="52">
        <f t="shared" si="4"/>
        <v>1</v>
      </c>
      <c r="I135" s="54"/>
      <c r="J135" s="45">
        <f t="shared" si="3"/>
        <v>0</v>
      </c>
    </row>
    <row r="136" spans="1:10" s="4" customFormat="1" ht="20.100000000000001" customHeight="1">
      <c r="A136" s="44" t="s">
        <v>213</v>
      </c>
      <c r="B136" s="95" t="s">
        <v>457</v>
      </c>
      <c r="C136" s="95"/>
      <c r="D136" s="95"/>
      <c r="E136" s="44" t="s">
        <v>24</v>
      </c>
      <c r="F136" s="44">
        <v>1</v>
      </c>
      <c r="G136" s="44">
        <v>0</v>
      </c>
      <c r="H136" s="52">
        <f t="shared" si="4"/>
        <v>1</v>
      </c>
      <c r="I136" s="54"/>
      <c r="J136" s="45">
        <f t="shared" si="3"/>
        <v>0</v>
      </c>
    </row>
    <row r="137" spans="1:10" s="4" customFormat="1" ht="20.100000000000001" customHeight="1">
      <c r="A137" s="44" t="s">
        <v>214</v>
      </c>
      <c r="B137" s="95" t="s">
        <v>444</v>
      </c>
      <c r="C137" s="95"/>
      <c r="D137" s="95"/>
      <c r="E137" s="44" t="s">
        <v>445</v>
      </c>
      <c r="F137" s="44">
        <v>1</v>
      </c>
      <c r="G137" s="44">
        <v>0</v>
      </c>
      <c r="H137" s="52">
        <f t="shared" si="4"/>
        <v>1</v>
      </c>
      <c r="I137" s="54"/>
      <c r="J137" s="45">
        <f t="shared" si="3"/>
        <v>0</v>
      </c>
    </row>
    <row r="138" spans="1:10" s="4" customFormat="1" ht="20.100000000000001" customHeight="1">
      <c r="A138" s="44" t="s">
        <v>216</v>
      </c>
      <c r="B138" s="95" t="s">
        <v>446</v>
      </c>
      <c r="C138" s="95"/>
      <c r="D138" s="95"/>
      <c r="E138" s="44" t="s">
        <v>92</v>
      </c>
      <c r="F138" s="44">
        <v>1</v>
      </c>
      <c r="G138" s="44">
        <v>0</v>
      </c>
      <c r="H138" s="52">
        <f t="shared" si="4"/>
        <v>1</v>
      </c>
      <c r="I138" s="54"/>
      <c r="J138" s="45">
        <f t="shared" si="3"/>
        <v>0</v>
      </c>
    </row>
    <row r="139" spans="1:10" s="4" customFormat="1" ht="20.100000000000001" customHeight="1">
      <c r="A139" s="44" t="s">
        <v>218</v>
      </c>
      <c r="B139" s="95" t="s">
        <v>447</v>
      </c>
      <c r="C139" s="95"/>
      <c r="D139" s="95"/>
      <c r="E139" s="44" t="s">
        <v>445</v>
      </c>
      <c r="F139" s="44">
        <v>1</v>
      </c>
      <c r="G139" s="44">
        <v>0</v>
      </c>
      <c r="H139" s="52">
        <f t="shared" si="4"/>
        <v>1</v>
      </c>
      <c r="I139" s="54"/>
      <c r="J139" s="45">
        <f t="shared" si="3"/>
        <v>0</v>
      </c>
    </row>
    <row r="140" spans="1:10" s="4" customFormat="1" ht="20.100000000000001" customHeight="1">
      <c r="A140" s="44" t="s">
        <v>220</v>
      </c>
      <c r="B140" s="95" t="s">
        <v>448</v>
      </c>
      <c r="C140" s="95"/>
      <c r="D140" s="95"/>
      <c r="E140" s="44" t="s">
        <v>445</v>
      </c>
      <c r="F140" s="44">
        <v>1</v>
      </c>
      <c r="G140" s="44">
        <v>0</v>
      </c>
      <c r="H140" s="52">
        <f t="shared" si="4"/>
        <v>1</v>
      </c>
      <c r="I140" s="54"/>
      <c r="J140" s="45">
        <f t="shared" si="3"/>
        <v>0</v>
      </c>
    </row>
    <row r="141" spans="1:10" s="4" customFormat="1" ht="32.25" customHeight="1">
      <c r="A141" s="44" t="s">
        <v>222</v>
      </c>
      <c r="B141" s="95" t="s">
        <v>458</v>
      </c>
      <c r="C141" s="95"/>
      <c r="D141" s="95"/>
      <c r="E141" s="44" t="s">
        <v>151</v>
      </c>
      <c r="F141" s="44">
        <v>1</v>
      </c>
      <c r="G141" s="44">
        <v>0</v>
      </c>
      <c r="H141" s="52">
        <f t="shared" si="4"/>
        <v>1</v>
      </c>
      <c r="I141" s="54"/>
      <c r="J141" s="45">
        <f t="shared" si="3"/>
        <v>0</v>
      </c>
    </row>
    <row r="142" spans="1:10" s="4" customFormat="1" ht="20.100000000000001" customHeight="1">
      <c r="A142" s="44" t="s">
        <v>224</v>
      </c>
      <c r="B142" s="95" t="s">
        <v>231</v>
      </c>
      <c r="C142" s="95"/>
      <c r="D142" s="95"/>
      <c r="E142" s="44" t="s">
        <v>22</v>
      </c>
      <c r="F142" s="44">
        <v>5</v>
      </c>
      <c r="G142" s="44">
        <v>1</v>
      </c>
      <c r="H142" s="52">
        <f t="shared" si="4"/>
        <v>6</v>
      </c>
      <c r="I142" s="54"/>
      <c r="J142" s="45">
        <f t="shared" si="3"/>
        <v>0</v>
      </c>
    </row>
    <row r="143" spans="1:10" s="4" customFormat="1" ht="20.100000000000001" customHeight="1">
      <c r="A143" s="44" t="s">
        <v>226</v>
      </c>
      <c r="B143" s="95" t="s">
        <v>235</v>
      </c>
      <c r="C143" s="95"/>
      <c r="D143" s="95"/>
      <c r="E143" s="44" t="s">
        <v>22</v>
      </c>
      <c r="F143" s="44">
        <v>0</v>
      </c>
      <c r="G143" s="44">
        <v>1</v>
      </c>
      <c r="H143" s="52">
        <f t="shared" si="4"/>
        <v>1</v>
      </c>
      <c r="I143" s="54"/>
      <c r="J143" s="45">
        <f t="shared" si="3"/>
        <v>0</v>
      </c>
    </row>
    <row r="144" spans="1:10" s="4" customFormat="1" ht="20.100000000000001" customHeight="1">
      <c r="A144" s="44" t="s">
        <v>228</v>
      </c>
      <c r="B144" s="95" t="s">
        <v>237</v>
      </c>
      <c r="C144" s="95"/>
      <c r="D144" s="95"/>
      <c r="E144" s="44" t="s">
        <v>16</v>
      </c>
      <c r="F144" s="44">
        <v>0</v>
      </c>
      <c r="G144" s="44">
        <v>1</v>
      </c>
      <c r="H144" s="52">
        <f t="shared" si="4"/>
        <v>1</v>
      </c>
      <c r="I144" s="54"/>
      <c r="J144" s="45">
        <f t="shared" ref="J144:J181" si="5">SUM(H144*I144)</f>
        <v>0</v>
      </c>
    </row>
    <row r="145" spans="1:10" s="4" customFormat="1" ht="20.100000000000001" customHeight="1">
      <c r="A145" s="44" t="s">
        <v>230</v>
      </c>
      <c r="B145" s="95" t="s">
        <v>240</v>
      </c>
      <c r="C145" s="95"/>
      <c r="D145" s="95"/>
      <c r="E145" s="44" t="s">
        <v>41</v>
      </c>
      <c r="F145" s="44">
        <v>0</v>
      </c>
      <c r="G145" s="44">
        <v>1</v>
      </c>
      <c r="H145" s="52">
        <f t="shared" si="4"/>
        <v>1</v>
      </c>
      <c r="I145" s="54"/>
      <c r="J145" s="45">
        <f t="shared" si="5"/>
        <v>0</v>
      </c>
    </row>
    <row r="146" spans="1:10" s="4" customFormat="1" ht="20.100000000000001" customHeight="1">
      <c r="A146" s="44" t="s">
        <v>232</v>
      </c>
      <c r="B146" s="95" t="s">
        <v>242</v>
      </c>
      <c r="C146" s="95"/>
      <c r="D146" s="95"/>
      <c r="E146" s="44" t="s">
        <v>41</v>
      </c>
      <c r="F146" s="44">
        <v>0</v>
      </c>
      <c r="G146" s="44">
        <v>1</v>
      </c>
      <c r="H146" s="52">
        <f t="shared" si="4"/>
        <v>1</v>
      </c>
      <c r="I146" s="54"/>
      <c r="J146" s="45">
        <f t="shared" si="5"/>
        <v>0</v>
      </c>
    </row>
    <row r="147" spans="1:10" s="4" customFormat="1" ht="20.100000000000001" customHeight="1">
      <c r="A147" s="44" t="s">
        <v>233</v>
      </c>
      <c r="B147" s="95" t="s">
        <v>244</v>
      </c>
      <c r="C147" s="95"/>
      <c r="D147" s="95"/>
      <c r="E147" s="44" t="s">
        <v>41</v>
      </c>
      <c r="F147" s="44">
        <v>0</v>
      </c>
      <c r="G147" s="44">
        <v>1</v>
      </c>
      <c r="H147" s="52">
        <f t="shared" si="4"/>
        <v>1</v>
      </c>
      <c r="I147" s="54"/>
      <c r="J147" s="45">
        <f t="shared" si="5"/>
        <v>0</v>
      </c>
    </row>
    <row r="148" spans="1:10" s="4" customFormat="1" ht="20.100000000000001" customHeight="1">
      <c r="A148" s="44" t="s">
        <v>234</v>
      </c>
      <c r="B148" s="95" t="s">
        <v>246</v>
      </c>
      <c r="C148" s="95"/>
      <c r="D148" s="95"/>
      <c r="E148" s="44" t="s">
        <v>18</v>
      </c>
      <c r="F148" s="44">
        <v>0</v>
      </c>
      <c r="G148" s="44">
        <v>1</v>
      </c>
      <c r="H148" s="52">
        <f t="shared" si="4"/>
        <v>1</v>
      </c>
      <c r="I148" s="54"/>
      <c r="J148" s="45">
        <f t="shared" si="5"/>
        <v>0</v>
      </c>
    </row>
    <row r="149" spans="1:10" s="4" customFormat="1" ht="20.100000000000001" customHeight="1">
      <c r="A149" s="44" t="s">
        <v>236</v>
      </c>
      <c r="B149" s="95" t="s">
        <v>248</v>
      </c>
      <c r="C149" s="95"/>
      <c r="D149" s="95"/>
      <c r="E149" s="44" t="s">
        <v>24</v>
      </c>
      <c r="F149" s="44">
        <v>0</v>
      </c>
      <c r="G149" s="44">
        <v>1</v>
      </c>
      <c r="H149" s="52">
        <f t="shared" si="4"/>
        <v>1</v>
      </c>
      <c r="I149" s="54"/>
      <c r="J149" s="45">
        <f t="shared" si="5"/>
        <v>0</v>
      </c>
    </row>
    <row r="150" spans="1:10" s="4" customFormat="1" ht="20.100000000000001" customHeight="1">
      <c r="A150" s="44" t="s">
        <v>238</v>
      </c>
      <c r="B150" s="95" t="s">
        <v>250</v>
      </c>
      <c r="C150" s="95"/>
      <c r="D150" s="95"/>
      <c r="E150" s="44" t="s">
        <v>18</v>
      </c>
      <c r="F150" s="44">
        <v>0</v>
      </c>
      <c r="G150" s="44">
        <v>1</v>
      </c>
      <c r="H150" s="52">
        <f t="shared" si="4"/>
        <v>1</v>
      </c>
      <c r="I150" s="54"/>
      <c r="J150" s="45">
        <f t="shared" si="5"/>
        <v>0</v>
      </c>
    </row>
    <row r="151" spans="1:10" s="4" customFormat="1" ht="20.100000000000001" customHeight="1">
      <c r="A151" s="44" t="s">
        <v>239</v>
      </c>
      <c r="B151" s="95" t="s">
        <v>254</v>
      </c>
      <c r="C151" s="95"/>
      <c r="D151" s="95"/>
      <c r="E151" s="44" t="s">
        <v>27</v>
      </c>
      <c r="F151" s="44">
        <v>0</v>
      </c>
      <c r="G151" s="44">
        <v>1</v>
      </c>
      <c r="H151" s="52">
        <f t="shared" si="4"/>
        <v>1</v>
      </c>
      <c r="I151" s="54"/>
      <c r="J151" s="45">
        <f t="shared" si="5"/>
        <v>0</v>
      </c>
    </row>
    <row r="152" spans="1:10" s="4" customFormat="1" ht="20.100000000000001" customHeight="1">
      <c r="A152" s="44" t="s">
        <v>241</v>
      </c>
      <c r="B152" s="95" t="s">
        <v>260</v>
      </c>
      <c r="C152" s="95"/>
      <c r="D152" s="95"/>
      <c r="E152" s="44" t="s">
        <v>16</v>
      </c>
      <c r="F152" s="44">
        <v>0</v>
      </c>
      <c r="G152" s="44">
        <v>1</v>
      </c>
      <c r="H152" s="52">
        <f t="shared" si="4"/>
        <v>1</v>
      </c>
      <c r="I152" s="54"/>
      <c r="J152" s="45">
        <f t="shared" si="5"/>
        <v>0</v>
      </c>
    </row>
    <row r="153" spans="1:10" s="4" customFormat="1" ht="20.100000000000001" customHeight="1">
      <c r="A153" s="44" t="s">
        <v>243</v>
      </c>
      <c r="B153" s="95" t="s">
        <v>262</v>
      </c>
      <c r="C153" s="95"/>
      <c r="D153" s="95"/>
      <c r="E153" s="44" t="s">
        <v>24</v>
      </c>
      <c r="F153" s="44">
        <v>0</v>
      </c>
      <c r="G153" s="44">
        <v>1</v>
      </c>
      <c r="H153" s="52">
        <f t="shared" si="4"/>
        <v>1</v>
      </c>
      <c r="I153" s="54"/>
      <c r="J153" s="45">
        <f t="shared" si="5"/>
        <v>0</v>
      </c>
    </row>
    <row r="154" spans="1:10" s="4" customFormat="1" ht="20.100000000000001" customHeight="1">
      <c r="A154" s="44" t="s">
        <v>245</v>
      </c>
      <c r="B154" s="95" t="s">
        <v>265</v>
      </c>
      <c r="C154" s="95"/>
      <c r="D154" s="95"/>
      <c r="E154" s="44" t="s">
        <v>41</v>
      </c>
      <c r="F154" s="44">
        <v>0</v>
      </c>
      <c r="G154" s="44">
        <v>1</v>
      </c>
      <c r="H154" s="52">
        <f t="shared" si="4"/>
        <v>1</v>
      </c>
      <c r="I154" s="54"/>
      <c r="J154" s="45">
        <f t="shared" si="5"/>
        <v>0</v>
      </c>
    </row>
    <row r="155" spans="1:10" s="4" customFormat="1" ht="20.100000000000001" customHeight="1">
      <c r="A155" s="44" t="s">
        <v>247</v>
      </c>
      <c r="B155" s="95" t="s">
        <v>267</v>
      </c>
      <c r="C155" s="95"/>
      <c r="D155" s="95"/>
      <c r="E155" s="44" t="s">
        <v>16</v>
      </c>
      <c r="F155" s="44">
        <v>0</v>
      </c>
      <c r="G155" s="44">
        <v>1</v>
      </c>
      <c r="H155" s="52">
        <f t="shared" si="4"/>
        <v>1</v>
      </c>
      <c r="I155" s="54"/>
      <c r="J155" s="45">
        <f t="shared" si="5"/>
        <v>0</v>
      </c>
    </row>
    <row r="156" spans="1:10" s="4" customFormat="1" ht="20.100000000000001" customHeight="1">
      <c r="A156" s="44" t="s">
        <v>249</v>
      </c>
      <c r="B156" s="95" t="s">
        <v>269</v>
      </c>
      <c r="C156" s="95"/>
      <c r="D156" s="95"/>
      <c r="E156" s="44" t="s">
        <v>87</v>
      </c>
      <c r="F156" s="44">
        <v>1</v>
      </c>
      <c r="G156" s="44">
        <v>1</v>
      </c>
      <c r="H156" s="52">
        <f t="shared" si="4"/>
        <v>2</v>
      </c>
      <c r="I156" s="54"/>
      <c r="J156" s="45">
        <f t="shared" si="5"/>
        <v>0</v>
      </c>
    </row>
    <row r="157" spans="1:10" s="4" customFormat="1" ht="20.100000000000001" customHeight="1">
      <c r="A157" s="44" t="s">
        <v>251</v>
      </c>
      <c r="B157" s="95" t="s">
        <v>271</v>
      </c>
      <c r="C157" s="95"/>
      <c r="D157" s="95"/>
      <c r="E157" s="44" t="s">
        <v>28</v>
      </c>
      <c r="F157" s="44">
        <v>1</v>
      </c>
      <c r="G157" s="44">
        <v>1</v>
      </c>
      <c r="H157" s="52">
        <f t="shared" si="4"/>
        <v>2</v>
      </c>
      <c r="I157" s="54"/>
      <c r="J157" s="45">
        <f t="shared" si="5"/>
        <v>0</v>
      </c>
    </row>
    <row r="158" spans="1:10" s="4" customFormat="1" ht="20.100000000000001" customHeight="1">
      <c r="A158" s="44" t="s">
        <v>252</v>
      </c>
      <c r="B158" s="95" t="s">
        <v>273</v>
      </c>
      <c r="C158" s="95"/>
      <c r="D158" s="95"/>
      <c r="E158" s="44" t="s">
        <v>27</v>
      </c>
      <c r="F158" s="44">
        <v>1</v>
      </c>
      <c r="G158" s="44">
        <v>1</v>
      </c>
      <c r="H158" s="52">
        <f t="shared" si="4"/>
        <v>2</v>
      </c>
      <c r="I158" s="54"/>
      <c r="J158" s="45">
        <f t="shared" si="5"/>
        <v>0</v>
      </c>
    </row>
    <row r="159" spans="1:10" s="4" customFormat="1" ht="20.100000000000001" customHeight="1">
      <c r="A159" s="44" t="s">
        <v>253</v>
      </c>
      <c r="B159" s="95" t="s">
        <v>275</v>
      </c>
      <c r="C159" s="95"/>
      <c r="D159" s="95"/>
      <c r="E159" s="44" t="s">
        <v>87</v>
      </c>
      <c r="F159" s="44">
        <v>1</v>
      </c>
      <c r="G159" s="44">
        <v>1</v>
      </c>
      <c r="H159" s="52">
        <f t="shared" si="4"/>
        <v>2</v>
      </c>
      <c r="I159" s="54"/>
      <c r="J159" s="45">
        <f t="shared" si="5"/>
        <v>0</v>
      </c>
    </row>
    <row r="160" spans="1:10" s="4" customFormat="1" ht="20.100000000000001" customHeight="1">
      <c r="A160" s="44" t="s">
        <v>255</v>
      </c>
      <c r="B160" s="95" t="s">
        <v>277</v>
      </c>
      <c r="C160" s="95"/>
      <c r="D160" s="95"/>
      <c r="E160" s="44" t="s">
        <v>70</v>
      </c>
      <c r="F160" s="44">
        <v>1</v>
      </c>
      <c r="G160" s="44">
        <v>1</v>
      </c>
      <c r="H160" s="52">
        <f t="shared" si="4"/>
        <v>2</v>
      </c>
      <c r="I160" s="54"/>
      <c r="J160" s="45">
        <f t="shared" si="5"/>
        <v>0</v>
      </c>
    </row>
    <row r="161" spans="1:10" s="4" customFormat="1" ht="20.100000000000001" customHeight="1">
      <c r="A161" s="44" t="s">
        <v>256</v>
      </c>
      <c r="B161" s="95" t="s">
        <v>279</v>
      </c>
      <c r="C161" s="95"/>
      <c r="D161" s="95"/>
      <c r="E161" s="44" t="s">
        <v>70</v>
      </c>
      <c r="F161" s="44">
        <v>1</v>
      </c>
      <c r="G161" s="44">
        <v>1</v>
      </c>
      <c r="H161" s="52">
        <f t="shared" si="4"/>
        <v>2</v>
      </c>
      <c r="I161" s="54"/>
      <c r="J161" s="45">
        <f t="shared" si="5"/>
        <v>0</v>
      </c>
    </row>
    <row r="162" spans="1:10" s="4" customFormat="1" ht="20.100000000000001" customHeight="1">
      <c r="A162" s="44" t="s">
        <v>257</v>
      </c>
      <c r="B162" s="101" t="s">
        <v>459</v>
      </c>
      <c r="C162" s="101"/>
      <c r="D162" s="101"/>
      <c r="E162" s="55" t="s">
        <v>460</v>
      </c>
      <c r="F162" s="55">
        <v>0</v>
      </c>
      <c r="G162" s="55">
        <v>1</v>
      </c>
      <c r="H162" s="56">
        <f t="shared" si="4"/>
        <v>1</v>
      </c>
      <c r="I162" s="57"/>
      <c r="J162" s="58">
        <f t="shared" si="5"/>
        <v>0</v>
      </c>
    </row>
    <row r="163" spans="1:10" s="4" customFormat="1" ht="20.100000000000001" customHeight="1">
      <c r="A163" s="44" t="s">
        <v>258</v>
      </c>
      <c r="B163" s="59" t="s">
        <v>461</v>
      </c>
      <c r="C163" s="59"/>
      <c r="D163" s="59"/>
      <c r="E163" s="55" t="s">
        <v>619</v>
      </c>
      <c r="F163" s="55">
        <v>0</v>
      </c>
      <c r="G163" s="55">
        <v>1</v>
      </c>
      <c r="H163" s="56">
        <f t="shared" si="4"/>
        <v>1</v>
      </c>
      <c r="I163" s="57"/>
      <c r="J163" s="58">
        <f t="shared" si="5"/>
        <v>0</v>
      </c>
    </row>
    <row r="164" spans="1:10" s="4" customFormat="1" ht="20.100000000000001" customHeight="1">
      <c r="A164" s="44" t="s">
        <v>259</v>
      </c>
      <c r="B164" s="101" t="s">
        <v>462</v>
      </c>
      <c r="C164" s="101"/>
      <c r="D164" s="101"/>
      <c r="E164" s="55" t="s">
        <v>460</v>
      </c>
      <c r="F164" s="55">
        <v>0</v>
      </c>
      <c r="G164" s="55">
        <v>1</v>
      </c>
      <c r="H164" s="56">
        <f t="shared" si="4"/>
        <v>1</v>
      </c>
      <c r="I164" s="57"/>
      <c r="J164" s="58">
        <f t="shared" si="5"/>
        <v>0</v>
      </c>
    </row>
    <row r="165" spans="1:10" s="4" customFormat="1" ht="20.100000000000001" customHeight="1">
      <c r="A165" s="44" t="s">
        <v>261</v>
      </c>
      <c r="B165" s="101" t="s">
        <v>463</v>
      </c>
      <c r="C165" s="101"/>
      <c r="D165" s="101"/>
      <c r="E165" s="55" t="s">
        <v>464</v>
      </c>
      <c r="F165" s="55">
        <v>0</v>
      </c>
      <c r="G165" s="55">
        <v>1</v>
      </c>
      <c r="H165" s="56">
        <f t="shared" si="4"/>
        <v>1</v>
      </c>
      <c r="I165" s="57"/>
      <c r="J165" s="58">
        <f t="shared" si="5"/>
        <v>0</v>
      </c>
    </row>
    <row r="166" spans="1:10" s="4" customFormat="1" ht="20.100000000000001" customHeight="1">
      <c r="A166" s="44" t="s">
        <v>263</v>
      </c>
      <c r="B166" s="101" t="s">
        <v>465</v>
      </c>
      <c r="C166" s="101"/>
      <c r="D166" s="101"/>
      <c r="E166" s="55" t="s">
        <v>464</v>
      </c>
      <c r="F166" s="55">
        <v>0</v>
      </c>
      <c r="G166" s="55">
        <v>1</v>
      </c>
      <c r="H166" s="56">
        <f t="shared" si="4"/>
        <v>1</v>
      </c>
      <c r="I166" s="57"/>
      <c r="J166" s="58">
        <f t="shared" si="5"/>
        <v>0</v>
      </c>
    </row>
    <row r="167" spans="1:10" s="4" customFormat="1" ht="20.100000000000001" customHeight="1">
      <c r="A167" s="44" t="s">
        <v>264</v>
      </c>
      <c r="B167" s="101" t="s">
        <v>466</v>
      </c>
      <c r="C167" s="101"/>
      <c r="D167" s="101"/>
      <c r="E167" s="55" t="s">
        <v>464</v>
      </c>
      <c r="F167" s="55">
        <v>0</v>
      </c>
      <c r="G167" s="55">
        <v>1</v>
      </c>
      <c r="H167" s="56">
        <f t="shared" si="4"/>
        <v>1</v>
      </c>
      <c r="I167" s="57"/>
      <c r="J167" s="58">
        <f t="shared" si="5"/>
        <v>0</v>
      </c>
    </row>
    <row r="168" spans="1:10" s="4" customFormat="1" ht="20.100000000000001" customHeight="1">
      <c r="A168" s="44" t="s">
        <v>266</v>
      </c>
      <c r="B168" s="101" t="s">
        <v>467</v>
      </c>
      <c r="C168" s="101"/>
      <c r="D168" s="101"/>
      <c r="E168" s="55" t="s">
        <v>468</v>
      </c>
      <c r="F168" s="55">
        <v>0</v>
      </c>
      <c r="G168" s="55">
        <v>1</v>
      </c>
      <c r="H168" s="56">
        <f t="shared" si="4"/>
        <v>1</v>
      </c>
      <c r="I168" s="57"/>
      <c r="J168" s="58">
        <f t="shared" si="5"/>
        <v>0</v>
      </c>
    </row>
    <row r="169" spans="1:10" s="4" customFormat="1" ht="20.100000000000001" customHeight="1">
      <c r="A169" s="44" t="s">
        <v>268</v>
      </c>
      <c r="B169" s="101" t="s">
        <v>469</v>
      </c>
      <c r="C169" s="101"/>
      <c r="D169" s="101"/>
      <c r="E169" s="55" t="s">
        <v>468</v>
      </c>
      <c r="F169" s="55">
        <v>0</v>
      </c>
      <c r="G169" s="55">
        <v>1</v>
      </c>
      <c r="H169" s="56">
        <f t="shared" si="4"/>
        <v>1</v>
      </c>
      <c r="I169" s="57"/>
      <c r="J169" s="58">
        <f t="shared" si="5"/>
        <v>0</v>
      </c>
    </row>
    <row r="170" spans="1:10" s="4" customFormat="1" ht="20.100000000000001" customHeight="1">
      <c r="A170" s="44" t="s">
        <v>270</v>
      </c>
      <c r="B170" s="99" t="s">
        <v>470</v>
      </c>
      <c r="C170" s="99"/>
      <c r="D170" s="99"/>
      <c r="E170" s="55" t="s">
        <v>471</v>
      </c>
      <c r="F170" s="55">
        <v>0</v>
      </c>
      <c r="G170" s="55">
        <v>1</v>
      </c>
      <c r="H170" s="56">
        <f t="shared" si="4"/>
        <v>1</v>
      </c>
      <c r="I170" s="57"/>
      <c r="J170" s="58">
        <f t="shared" si="5"/>
        <v>0</v>
      </c>
    </row>
    <row r="171" spans="1:10" s="4" customFormat="1" ht="26.25" customHeight="1">
      <c r="A171" s="44" t="s">
        <v>272</v>
      </c>
      <c r="B171" s="99" t="s">
        <v>473</v>
      </c>
      <c r="C171" s="99"/>
      <c r="D171" s="99"/>
      <c r="E171" s="55" t="s">
        <v>472</v>
      </c>
      <c r="F171" s="55">
        <v>0</v>
      </c>
      <c r="G171" s="55">
        <v>1</v>
      </c>
      <c r="H171" s="56">
        <f t="shared" si="4"/>
        <v>1</v>
      </c>
      <c r="I171" s="57"/>
      <c r="J171" s="58">
        <f t="shared" si="5"/>
        <v>0</v>
      </c>
    </row>
    <row r="172" spans="1:10" s="4" customFormat="1" ht="27" customHeight="1">
      <c r="A172" s="44" t="s">
        <v>274</v>
      </c>
      <c r="B172" s="99" t="s">
        <v>620</v>
      </c>
      <c r="C172" s="99"/>
      <c r="D172" s="99"/>
      <c r="E172" s="55" t="s">
        <v>621</v>
      </c>
      <c r="F172" s="55">
        <v>0</v>
      </c>
      <c r="G172" s="55">
        <v>1</v>
      </c>
      <c r="H172" s="56">
        <f t="shared" si="4"/>
        <v>1</v>
      </c>
      <c r="I172" s="57"/>
      <c r="J172" s="58">
        <f t="shared" si="5"/>
        <v>0</v>
      </c>
    </row>
    <row r="173" spans="1:10" s="4" customFormat="1" ht="28.5" customHeight="1">
      <c r="A173" s="44" t="s">
        <v>276</v>
      </c>
      <c r="B173" s="99" t="s">
        <v>622</v>
      </c>
      <c r="C173" s="99"/>
      <c r="D173" s="99"/>
      <c r="E173" s="55" t="s">
        <v>474</v>
      </c>
      <c r="F173" s="55">
        <v>0</v>
      </c>
      <c r="G173" s="55">
        <v>1</v>
      </c>
      <c r="H173" s="56">
        <f t="shared" si="4"/>
        <v>1</v>
      </c>
      <c r="I173" s="57"/>
      <c r="J173" s="58">
        <f t="shared" si="5"/>
        <v>0</v>
      </c>
    </row>
    <row r="174" spans="1:10" s="4" customFormat="1" ht="20.100000000000001" customHeight="1">
      <c r="A174" s="44" t="s">
        <v>278</v>
      </c>
      <c r="B174" s="99" t="s">
        <v>486</v>
      </c>
      <c r="C174" s="99"/>
      <c r="D174" s="99"/>
      <c r="E174" s="77" t="s">
        <v>624</v>
      </c>
      <c r="F174" s="55">
        <v>0</v>
      </c>
      <c r="G174" s="55">
        <v>1</v>
      </c>
      <c r="H174" s="56">
        <f t="shared" si="4"/>
        <v>1</v>
      </c>
      <c r="I174" s="57"/>
      <c r="J174" s="58">
        <f t="shared" si="5"/>
        <v>0</v>
      </c>
    </row>
    <row r="175" spans="1:10" s="4" customFormat="1" ht="20.100000000000001" customHeight="1">
      <c r="A175" s="44" t="s">
        <v>280</v>
      </c>
      <c r="B175" s="99" t="s">
        <v>475</v>
      </c>
      <c r="C175" s="99"/>
      <c r="D175" s="99"/>
      <c r="E175" s="55" t="s">
        <v>476</v>
      </c>
      <c r="F175" s="55">
        <v>0</v>
      </c>
      <c r="G175" s="55">
        <v>1</v>
      </c>
      <c r="H175" s="56">
        <f t="shared" si="4"/>
        <v>1</v>
      </c>
      <c r="I175" s="57"/>
      <c r="J175" s="58">
        <f t="shared" si="5"/>
        <v>0</v>
      </c>
    </row>
    <row r="176" spans="1:10" s="4" customFormat="1" ht="20.100000000000001" customHeight="1">
      <c r="A176" s="44" t="s">
        <v>281</v>
      </c>
      <c r="B176" s="99" t="s">
        <v>477</v>
      </c>
      <c r="C176" s="99"/>
      <c r="D176" s="99"/>
      <c r="E176" s="55" t="s">
        <v>478</v>
      </c>
      <c r="F176" s="55">
        <v>0</v>
      </c>
      <c r="G176" s="55">
        <v>1</v>
      </c>
      <c r="H176" s="56">
        <f t="shared" ref="H176:H181" si="6">SUM(F176:G176)</f>
        <v>1</v>
      </c>
      <c r="I176" s="57"/>
      <c r="J176" s="58">
        <f t="shared" si="5"/>
        <v>0</v>
      </c>
    </row>
    <row r="177" spans="1:10" s="4" customFormat="1" ht="20.100000000000001" customHeight="1">
      <c r="A177" s="44" t="s">
        <v>282</v>
      </c>
      <c r="B177" s="99" t="s">
        <v>487</v>
      </c>
      <c r="C177" s="99"/>
      <c r="D177" s="99"/>
      <c r="E177" s="55" t="s">
        <v>479</v>
      </c>
      <c r="F177" s="55">
        <v>0</v>
      </c>
      <c r="G177" s="55">
        <v>1</v>
      </c>
      <c r="H177" s="56">
        <f t="shared" si="6"/>
        <v>1</v>
      </c>
      <c r="I177" s="57"/>
      <c r="J177" s="58">
        <f t="shared" si="5"/>
        <v>0</v>
      </c>
    </row>
    <row r="178" spans="1:10" s="4" customFormat="1" ht="20.100000000000001" customHeight="1">
      <c r="A178" s="44" t="s">
        <v>284</v>
      </c>
      <c r="B178" s="99" t="s">
        <v>480</v>
      </c>
      <c r="C178" s="99"/>
      <c r="D178" s="99"/>
      <c r="E178" s="55" t="s">
        <v>481</v>
      </c>
      <c r="F178" s="55">
        <v>0</v>
      </c>
      <c r="G178" s="55">
        <v>1</v>
      </c>
      <c r="H178" s="56">
        <f t="shared" si="6"/>
        <v>1</v>
      </c>
      <c r="I178" s="57"/>
      <c r="J178" s="58">
        <f t="shared" si="5"/>
        <v>0</v>
      </c>
    </row>
    <row r="179" spans="1:10" s="4" customFormat="1" ht="30" customHeight="1">
      <c r="A179" s="44" t="s">
        <v>286</v>
      </c>
      <c r="B179" s="99" t="s">
        <v>482</v>
      </c>
      <c r="C179" s="99"/>
      <c r="D179" s="99"/>
      <c r="E179" s="78" t="s">
        <v>625</v>
      </c>
      <c r="F179" s="55">
        <v>0</v>
      </c>
      <c r="G179" s="55">
        <v>1</v>
      </c>
      <c r="H179" s="56">
        <f t="shared" si="6"/>
        <v>1</v>
      </c>
      <c r="I179" s="57"/>
      <c r="J179" s="58">
        <f t="shared" si="5"/>
        <v>0</v>
      </c>
    </row>
    <row r="180" spans="1:10" s="4" customFormat="1" ht="20.100000000000001" customHeight="1">
      <c r="A180" s="44" t="s">
        <v>288</v>
      </c>
      <c r="B180" s="99" t="s">
        <v>483</v>
      </c>
      <c r="C180" s="99"/>
      <c r="D180" s="99"/>
      <c r="E180" s="55" t="s">
        <v>484</v>
      </c>
      <c r="F180" s="55">
        <v>0</v>
      </c>
      <c r="G180" s="55">
        <v>1</v>
      </c>
      <c r="H180" s="56">
        <f t="shared" si="6"/>
        <v>1</v>
      </c>
      <c r="I180" s="57"/>
      <c r="J180" s="58">
        <f t="shared" si="5"/>
        <v>0</v>
      </c>
    </row>
    <row r="181" spans="1:10" s="4" customFormat="1" ht="20.100000000000001" customHeight="1" thickBot="1">
      <c r="A181" s="60" t="s">
        <v>290</v>
      </c>
      <c r="B181" s="99" t="s">
        <v>485</v>
      </c>
      <c r="C181" s="99"/>
      <c r="D181" s="99"/>
      <c r="E181" s="55" t="s">
        <v>484</v>
      </c>
      <c r="F181" s="55">
        <v>0</v>
      </c>
      <c r="G181" s="55">
        <v>1</v>
      </c>
      <c r="H181" s="56">
        <f t="shared" si="6"/>
        <v>1</v>
      </c>
      <c r="I181" s="57"/>
      <c r="J181" s="58">
        <f t="shared" si="5"/>
        <v>0</v>
      </c>
    </row>
    <row r="182" spans="1:10" s="4" customFormat="1" ht="20.100000000000001" customHeight="1" thickBot="1">
      <c r="A182" s="94" t="s">
        <v>283</v>
      </c>
      <c r="B182" s="94"/>
      <c r="C182" s="94"/>
      <c r="D182" s="94"/>
      <c r="E182" s="94"/>
      <c r="F182" s="94"/>
      <c r="G182" s="94"/>
      <c r="H182" s="94"/>
      <c r="I182" s="94"/>
      <c r="J182" s="94"/>
    </row>
    <row r="183" spans="1:10" s="4" customFormat="1" ht="20.100000000000001" customHeight="1">
      <c r="A183" s="61" t="s">
        <v>293</v>
      </c>
      <c r="B183" s="104" t="s">
        <v>285</v>
      </c>
      <c r="C183" s="104"/>
      <c r="D183" s="104"/>
      <c r="E183" s="51" t="s">
        <v>22</v>
      </c>
      <c r="F183" s="51">
        <v>2</v>
      </c>
      <c r="G183" s="51">
        <v>1</v>
      </c>
      <c r="H183" s="62">
        <f t="shared" ref="H183:H209" si="7">SUM(F183:G183)</f>
        <v>3</v>
      </c>
      <c r="I183" s="53"/>
      <c r="J183" s="63">
        <f t="shared" ref="J183:J209" si="8">SUM(H183*I183)</f>
        <v>0</v>
      </c>
    </row>
    <row r="184" spans="1:10" s="4" customFormat="1" ht="20.100000000000001" customHeight="1">
      <c r="A184" s="64" t="s">
        <v>296</v>
      </c>
      <c r="B184" s="95" t="s">
        <v>287</v>
      </c>
      <c r="C184" s="95"/>
      <c r="D184" s="95"/>
      <c r="E184" s="44" t="s">
        <v>22</v>
      </c>
      <c r="F184" s="44">
        <v>0</v>
      </c>
      <c r="G184" s="44">
        <v>2</v>
      </c>
      <c r="H184" s="52">
        <f t="shared" si="7"/>
        <v>2</v>
      </c>
      <c r="I184" s="54"/>
      <c r="J184" s="45">
        <f t="shared" si="8"/>
        <v>0</v>
      </c>
    </row>
    <row r="185" spans="1:10" s="4" customFormat="1" ht="20.100000000000001" customHeight="1">
      <c r="A185" s="61" t="s">
        <v>298</v>
      </c>
      <c r="B185" s="95" t="s">
        <v>289</v>
      </c>
      <c r="C185" s="95"/>
      <c r="D185" s="95"/>
      <c r="E185" s="44" t="s">
        <v>22</v>
      </c>
      <c r="F185" s="44">
        <v>1</v>
      </c>
      <c r="G185" s="44">
        <v>2</v>
      </c>
      <c r="H185" s="52">
        <f t="shared" si="7"/>
        <v>3</v>
      </c>
      <c r="I185" s="54"/>
      <c r="J185" s="45">
        <f t="shared" si="8"/>
        <v>0</v>
      </c>
    </row>
    <row r="186" spans="1:10" s="4" customFormat="1" ht="20.100000000000001" customHeight="1">
      <c r="A186" s="64" t="s">
        <v>300</v>
      </c>
      <c r="B186" s="95" t="s">
        <v>291</v>
      </c>
      <c r="C186" s="95"/>
      <c r="D186" s="95"/>
      <c r="E186" s="44" t="s">
        <v>292</v>
      </c>
      <c r="F186" s="44">
        <v>2</v>
      </c>
      <c r="G186" s="44">
        <v>4</v>
      </c>
      <c r="H186" s="52">
        <f t="shared" si="7"/>
        <v>6</v>
      </c>
      <c r="I186" s="54"/>
      <c r="J186" s="45">
        <f t="shared" si="8"/>
        <v>0</v>
      </c>
    </row>
    <row r="187" spans="1:10" s="4" customFormat="1" ht="20.100000000000001" customHeight="1">
      <c r="A187" s="61" t="s">
        <v>302</v>
      </c>
      <c r="B187" s="95" t="s">
        <v>294</v>
      </c>
      <c r="C187" s="95"/>
      <c r="D187" s="95"/>
      <c r="E187" s="44" t="s">
        <v>295</v>
      </c>
      <c r="F187" s="44">
        <v>5</v>
      </c>
      <c r="G187" s="44">
        <v>4</v>
      </c>
      <c r="H187" s="52">
        <f t="shared" si="7"/>
        <v>9</v>
      </c>
      <c r="I187" s="54"/>
      <c r="J187" s="45">
        <f t="shared" si="8"/>
        <v>0</v>
      </c>
    </row>
    <row r="188" spans="1:10" s="4" customFormat="1" ht="20.100000000000001" customHeight="1">
      <c r="A188" s="64" t="s">
        <v>304</v>
      </c>
      <c r="B188" s="95" t="s">
        <v>297</v>
      </c>
      <c r="C188" s="95"/>
      <c r="D188" s="95"/>
      <c r="E188" s="44" t="s">
        <v>22</v>
      </c>
      <c r="F188" s="44">
        <v>10</v>
      </c>
      <c r="G188" s="44">
        <v>20</v>
      </c>
      <c r="H188" s="52">
        <f t="shared" si="7"/>
        <v>30</v>
      </c>
      <c r="I188" s="54"/>
      <c r="J188" s="45">
        <f t="shared" si="8"/>
        <v>0</v>
      </c>
    </row>
    <row r="189" spans="1:10" s="4" customFormat="1" ht="20.100000000000001" customHeight="1">
      <c r="A189" s="61" t="s">
        <v>306</v>
      </c>
      <c r="B189" s="95" t="s">
        <v>299</v>
      </c>
      <c r="C189" s="95"/>
      <c r="D189" s="95"/>
      <c r="E189" s="44" t="s">
        <v>22</v>
      </c>
      <c r="F189" s="44">
        <v>1</v>
      </c>
      <c r="G189" s="44">
        <v>1</v>
      </c>
      <c r="H189" s="52">
        <f t="shared" si="7"/>
        <v>2</v>
      </c>
      <c r="I189" s="54"/>
      <c r="J189" s="45">
        <f t="shared" si="8"/>
        <v>0</v>
      </c>
    </row>
    <row r="190" spans="1:10" s="4" customFormat="1" ht="20.100000000000001" customHeight="1">
      <c r="A190" s="64" t="s">
        <v>308</v>
      </c>
      <c r="B190" s="95" t="s">
        <v>301</v>
      </c>
      <c r="C190" s="95"/>
      <c r="D190" s="95"/>
      <c r="E190" s="44" t="s">
        <v>22</v>
      </c>
      <c r="F190" s="44">
        <v>3</v>
      </c>
      <c r="G190" s="44">
        <v>2</v>
      </c>
      <c r="H190" s="52">
        <f t="shared" si="7"/>
        <v>5</v>
      </c>
      <c r="I190" s="54"/>
      <c r="J190" s="45">
        <f t="shared" si="8"/>
        <v>0</v>
      </c>
    </row>
    <row r="191" spans="1:10" s="4" customFormat="1" ht="20.100000000000001" customHeight="1">
      <c r="A191" s="61" t="s">
        <v>310</v>
      </c>
      <c r="B191" s="95" t="s">
        <v>303</v>
      </c>
      <c r="C191" s="95"/>
      <c r="D191" s="95"/>
      <c r="E191" s="44" t="s">
        <v>22</v>
      </c>
      <c r="F191" s="44">
        <v>0</v>
      </c>
      <c r="G191" s="44">
        <v>1</v>
      </c>
      <c r="H191" s="52">
        <f t="shared" si="7"/>
        <v>1</v>
      </c>
      <c r="I191" s="54"/>
      <c r="J191" s="45">
        <f t="shared" si="8"/>
        <v>0</v>
      </c>
    </row>
    <row r="192" spans="1:10" s="4" customFormat="1" ht="20.100000000000001" customHeight="1">
      <c r="A192" s="64" t="s">
        <v>312</v>
      </c>
      <c r="B192" s="95" t="s">
        <v>305</v>
      </c>
      <c r="C192" s="95"/>
      <c r="D192" s="95"/>
      <c r="E192" s="44" t="s">
        <v>22</v>
      </c>
      <c r="F192" s="44">
        <v>25</v>
      </c>
      <c r="G192" s="44">
        <v>1</v>
      </c>
      <c r="H192" s="52">
        <f t="shared" si="7"/>
        <v>26</v>
      </c>
      <c r="I192" s="54"/>
      <c r="J192" s="45">
        <f t="shared" si="8"/>
        <v>0</v>
      </c>
    </row>
    <row r="193" spans="1:10" s="4" customFormat="1" ht="20.100000000000001" customHeight="1">
      <c r="A193" s="61" t="s">
        <v>314</v>
      </c>
      <c r="B193" s="95" t="s">
        <v>307</v>
      </c>
      <c r="C193" s="95"/>
      <c r="D193" s="95"/>
      <c r="E193" s="44" t="s">
        <v>22</v>
      </c>
      <c r="F193" s="44">
        <v>0</v>
      </c>
      <c r="G193" s="44">
        <v>1</v>
      </c>
      <c r="H193" s="52">
        <f t="shared" si="7"/>
        <v>1</v>
      </c>
      <c r="I193" s="54"/>
      <c r="J193" s="45">
        <f t="shared" si="8"/>
        <v>0</v>
      </c>
    </row>
    <row r="194" spans="1:10" s="4" customFormat="1" ht="20.100000000000001" customHeight="1">
      <c r="A194" s="64" t="s">
        <v>316</v>
      </c>
      <c r="B194" s="95" t="s">
        <v>309</v>
      </c>
      <c r="C194" s="95"/>
      <c r="D194" s="95"/>
      <c r="E194" s="44" t="s">
        <v>295</v>
      </c>
      <c r="F194" s="44">
        <v>2</v>
      </c>
      <c r="G194" s="44">
        <v>10</v>
      </c>
      <c r="H194" s="52">
        <f t="shared" si="7"/>
        <v>12</v>
      </c>
      <c r="I194" s="54"/>
      <c r="J194" s="45">
        <f t="shared" si="8"/>
        <v>0</v>
      </c>
    </row>
    <row r="195" spans="1:10" s="4" customFormat="1" ht="20.100000000000001" customHeight="1">
      <c r="A195" s="61" t="s">
        <v>318</v>
      </c>
      <c r="B195" s="95" t="s">
        <v>311</v>
      </c>
      <c r="C195" s="95"/>
      <c r="D195" s="95"/>
      <c r="E195" s="44" t="s">
        <v>22</v>
      </c>
      <c r="F195" s="65">
        <v>1</v>
      </c>
      <c r="G195" s="65">
        <v>1</v>
      </c>
      <c r="H195" s="52">
        <f t="shared" si="7"/>
        <v>2</v>
      </c>
      <c r="I195" s="54"/>
      <c r="J195" s="45">
        <f t="shared" si="8"/>
        <v>0</v>
      </c>
    </row>
    <row r="196" spans="1:10" s="4" customFormat="1" ht="20.100000000000001" customHeight="1">
      <c r="A196" s="64" t="s">
        <v>320</v>
      </c>
      <c r="B196" s="95" t="s">
        <v>313</v>
      </c>
      <c r="C196" s="95"/>
      <c r="D196" s="95"/>
      <c r="E196" s="44" t="s">
        <v>22</v>
      </c>
      <c r="F196" s="46">
        <v>0</v>
      </c>
      <c r="G196" s="65">
        <v>1</v>
      </c>
      <c r="H196" s="52">
        <f t="shared" si="7"/>
        <v>1</v>
      </c>
      <c r="I196" s="54"/>
      <c r="J196" s="45">
        <f t="shared" si="8"/>
        <v>0</v>
      </c>
    </row>
    <row r="197" spans="1:10" s="4" customFormat="1" ht="20.100000000000001" customHeight="1">
      <c r="A197" s="61" t="s">
        <v>323</v>
      </c>
      <c r="B197" s="95" t="s">
        <v>315</v>
      </c>
      <c r="C197" s="95"/>
      <c r="D197" s="95"/>
      <c r="E197" s="44" t="s">
        <v>22</v>
      </c>
      <c r="F197" s="65">
        <v>25</v>
      </c>
      <c r="G197" s="65">
        <v>1</v>
      </c>
      <c r="H197" s="52">
        <f t="shared" si="7"/>
        <v>26</v>
      </c>
      <c r="I197" s="54"/>
      <c r="J197" s="45">
        <f t="shared" si="8"/>
        <v>0</v>
      </c>
    </row>
    <row r="198" spans="1:10" s="4" customFormat="1" ht="20.100000000000001" customHeight="1">
      <c r="A198" s="64" t="s">
        <v>325</v>
      </c>
      <c r="B198" s="95" t="s">
        <v>317</v>
      </c>
      <c r="C198" s="95"/>
      <c r="D198" s="95"/>
      <c r="E198" s="44" t="s">
        <v>22</v>
      </c>
      <c r="F198" s="46">
        <v>0</v>
      </c>
      <c r="G198" s="65">
        <v>1</v>
      </c>
      <c r="H198" s="52">
        <f t="shared" si="7"/>
        <v>1</v>
      </c>
      <c r="I198" s="54"/>
      <c r="J198" s="45">
        <f t="shared" si="8"/>
        <v>0</v>
      </c>
    </row>
    <row r="199" spans="1:10" s="4" customFormat="1" ht="20.100000000000001" customHeight="1">
      <c r="A199" s="61" t="s">
        <v>327</v>
      </c>
      <c r="B199" s="95" t="s">
        <v>319</v>
      </c>
      <c r="C199" s="95"/>
      <c r="D199" s="95"/>
      <c r="E199" s="44" t="s">
        <v>22</v>
      </c>
      <c r="F199" s="65">
        <v>11</v>
      </c>
      <c r="G199" s="65">
        <v>1</v>
      </c>
      <c r="H199" s="52">
        <f t="shared" si="7"/>
        <v>12</v>
      </c>
      <c r="I199" s="54"/>
      <c r="J199" s="45">
        <f t="shared" si="8"/>
        <v>0</v>
      </c>
    </row>
    <row r="200" spans="1:10" s="4" customFormat="1" ht="20.100000000000001" customHeight="1">
      <c r="A200" s="64" t="s">
        <v>329</v>
      </c>
      <c r="B200" s="95" t="s">
        <v>321</v>
      </c>
      <c r="C200" s="95"/>
      <c r="D200" s="95"/>
      <c r="E200" s="44" t="s">
        <v>22</v>
      </c>
      <c r="F200" s="65">
        <v>1</v>
      </c>
      <c r="G200" s="65">
        <v>1</v>
      </c>
      <c r="H200" s="52">
        <f t="shared" si="7"/>
        <v>2</v>
      </c>
      <c r="I200" s="54"/>
      <c r="J200" s="45">
        <f t="shared" si="8"/>
        <v>0</v>
      </c>
    </row>
    <row r="201" spans="1:10" s="4" customFormat="1" ht="20.100000000000001" customHeight="1">
      <c r="A201" s="61" t="s">
        <v>331</v>
      </c>
      <c r="B201" s="95" t="s">
        <v>488</v>
      </c>
      <c r="C201" s="95"/>
      <c r="D201" s="95"/>
      <c r="E201" s="44" t="s">
        <v>437</v>
      </c>
      <c r="F201" s="66">
        <v>15</v>
      </c>
      <c r="G201" s="65">
        <v>0</v>
      </c>
      <c r="H201" s="52">
        <f t="shared" si="7"/>
        <v>15</v>
      </c>
      <c r="I201" s="54"/>
      <c r="J201" s="45">
        <f t="shared" si="8"/>
        <v>0</v>
      </c>
    </row>
    <row r="202" spans="1:10" s="4" customFormat="1" ht="20.100000000000001" customHeight="1">
      <c r="A202" s="64" t="s">
        <v>333</v>
      </c>
      <c r="B202" s="95" t="s">
        <v>489</v>
      </c>
      <c r="C202" s="95"/>
      <c r="D202" s="95"/>
      <c r="E202" s="44" t="s">
        <v>437</v>
      </c>
      <c r="F202" s="66">
        <v>30</v>
      </c>
      <c r="G202" s="65">
        <v>0</v>
      </c>
      <c r="H202" s="52">
        <f t="shared" si="7"/>
        <v>30</v>
      </c>
      <c r="I202" s="54"/>
      <c r="J202" s="45">
        <f t="shared" si="8"/>
        <v>0</v>
      </c>
    </row>
    <row r="203" spans="1:10" s="4" customFormat="1" ht="20.100000000000001" customHeight="1">
      <c r="A203" s="61" t="s">
        <v>334</v>
      </c>
      <c r="B203" s="95" t="s">
        <v>490</v>
      </c>
      <c r="C203" s="95"/>
      <c r="D203" s="95"/>
      <c r="E203" s="44" t="s">
        <v>491</v>
      </c>
      <c r="F203" s="66">
        <v>4</v>
      </c>
      <c r="G203" s="65">
        <v>0</v>
      </c>
      <c r="H203" s="52">
        <f t="shared" si="7"/>
        <v>4</v>
      </c>
      <c r="I203" s="54"/>
      <c r="J203" s="45">
        <f t="shared" si="8"/>
        <v>0</v>
      </c>
    </row>
    <row r="204" spans="1:10" s="4" customFormat="1" ht="20.100000000000001" customHeight="1">
      <c r="A204" s="64" t="s">
        <v>335</v>
      </c>
      <c r="B204" s="95" t="s">
        <v>492</v>
      </c>
      <c r="C204" s="95"/>
      <c r="D204" s="95"/>
      <c r="E204" s="44" t="s">
        <v>493</v>
      </c>
      <c r="F204" s="65">
        <v>1</v>
      </c>
      <c r="G204" s="65">
        <v>0</v>
      </c>
      <c r="H204" s="52">
        <f t="shared" si="7"/>
        <v>1</v>
      </c>
      <c r="I204" s="54"/>
      <c r="J204" s="45">
        <f t="shared" si="8"/>
        <v>0</v>
      </c>
    </row>
    <row r="205" spans="1:10" s="4" customFormat="1" ht="20.100000000000001" customHeight="1">
      <c r="A205" s="61" t="s">
        <v>337</v>
      </c>
      <c r="B205" s="95" t="s">
        <v>285</v>
      </c>
      <c r="C205" s="95"/>
      <c r="D205" s="95"/>
      <c r="E205" s="44" t="s">
        <v>494</v>
      </c>
      <c r="F205" s="65">
        <v>5</v>
      </c>
      <c r="G205" s="65">
        <v>0</v>
      </c>
      <c r="H205" s="52">
        <f t="shared" si="7"/>
        <v>5</v>
      </c>
      <c r="I205" s="54"/>
      <c r="J205" s="45">
        <f t="shared" si="8"/>
        <v>0</v>
      </c>
    </row>
    <row r="206" spans="1:10" s="4" customFormat="1" ht="20.100000000000001" customHeight="1">
      <c r="A206" s="64" t="s">
        <v>338</v>
      </c>
      <c r="B206" s="95" t="s">
        <v>495</v>
      </c>
      <c r="C206" s="95"/>
      <c r="D206" s="95"/>
      <c r="E206" s="44" t="s">
        <v>494</v>
      </c>
      <c r="F206" s="65">
        <v>2</v>
      </c>
      <c r="G206" s="65">
        <v>0</v>
      </c>
      <c r="H206" s="52">
        <f t="shared" si="7"/>
        <v>2</v>
      </c>
      <c r="I206" s="54"/>
      <c r="J206" s="45">
        <f t="shared" si="8"/>
        <v>0</v>
      </c>
    </row>
    <row r="207" spans="1:10" s="4" customFormat="1" ht="20.100000000000001" customHeight="1">
      <c r="A207" s="61" t="s">
        <v>341</v>
      </c>
      <c r="B207" s="95" t="s">
        <v>496</v>
      </c>
      <c r="C207" s="95"/>
      <c r="D207" s="95"/>
      <c r="E207" s="44" t="s">
        <v>493</v>
      </c>
      <c r="F207" s="65">
        <v>1</v>
      </c>
      <c r="G207" s="65">
        <v>0</v>
      </c>
      <c r="H207" s="52">
        <f t="shared" si="7"/>
        <v>1</v>
      </c>
      <c r="I207" s="54"/>
      <c r="J207" s="45">
        <f t="shared" si="8"/>
        <v>0</v>
      </c>
    </row>
    <row r="208" spans="1:10" s="4" customFormat="1" ht="22.5" customHeight="1">
      <c r="A208" s="64" t="s">
        <v>342</v>
      </c>
      <c r="B208" s="95" t="s">
        <v>497</v>
      </c>
      <c r="C208" s="95"/>
      <c r="D208" s="95"/>
      <c r="E208" s="44" t="s">
        <v>498</v>
      </c>
      <c r="F208" s="65">
        <v>1</v>
      </c>
      <c r="G208" s="65">
        <v>0</v>
      </c>
      <c r="H208" s="52">
        <f t="shared" si="7"/>
        <v>1</v>
      </c>
      <c r="I208" s="54"/>
      <c r="J208" s="45">
        <f t="shared" si="8"/>
        <v>0</v>
      </c>
    </row>
    <row r="209" spans="1:10" s="4" customFormat="1" ht="20.100000000000001" customHeight="1" thickBot="1">
      <c r="A209" s="61" t="s">
        <v>344</v>
      </c>
      <c r="B209" s="95" t="s">
        <v>499</v>
      </c>
      <c r="C209" s="95"/>
      <c r="D209" s="95"/>
      <c r="E209" s="44" t="s">
        <v>500</v>
      </c>
      <c r="F209" s="65">
        <v>1</v>
      </c>
      <c r="G209" s="65">
        <v>0</v>
      </c>
      <c r="H209" s="52">
        <f t="shared" si="7"/>
        <v>1</v>
      </c>
      <c r="I209" s="54"/>
      <c r="J209" s="45">
        <f t="shared" si="8"/>
        <v>0</v>
      </c>
    </row>
    <row r="210" spans="1:10" s="4" customFormat="1" ht="20.100000000000001" customHeight="1" thickBot="1">
      <c r="A210" s="94" t="s">
        <v>322</v>
      </c>
      <c r="B210" s="94"/>
      <c r="C210" s="94"/>
      <c r="D210" s="94"/>
      <c r="E210" s="94"/>
      <c r="F210" s="94"/>
      <c r="G210" s="94"/>
      <c r="H210" s="94"/>
      <c r="I210" s="94"/>
      <c r="J210" s="94"/>
    </row>
    <row r="211" spans="1:10" s="4" customFormat="1" ht="20.100000000000001" customHeight="1">
      <c r="A211" s="64" t="s">
        <v>345</v>
      </c>
      <c r="B211" s="95" t="s">
        <v>324</v>
      </c>
      <c r="C211" s="95"/>
      <c r="D211" s="95"/>
      <c r="E211" s="44" t="s">
        <v>145</v>
      </c>
      <c r="F211" s="44">
        <v>5</v>
      </c>
      <c r="G211" s="44">
        <v>0</v>
      </c>
      <c r="H211" s="52">
        <f t="shared" ref="H211:H249" si="9">SUM(F211:G211)</f>
        <v>5</v>
      </c>
      <c r="I211" s="54"/>
      <c r="J211" s="45">
        <f t="shared" ref="J211:J249" si="10">SUM(H211*I211)</f>
        <v>0</v>
      </c>
    </row>
    <row r="212" spans="1:10" s="4" customFormat="1" ht="30" customHeight="1">
      <c r="A212" s="64" t="s">
        <v>346</v>
      </c>
      <c r="B212" s="95" t="s">
        <v>326</v>
      </c>
      <c r="C212" s="95"/>
      <c r="D212" s="95"/>
      <c r="E212" s="44" t="s">
        <v>145</v>
      </c>
      <c r="F212" s="44">
        <v>5</v>
      </c>
      <c r="G212" s="44">
        <v>0</v>
      </c>
      <c r="H212" s="52">
        <f t="shared" si="9"/>
        <v>5</v>
      </c>
      <c r="I212" s="54"/>
      <c r="J212" s="45">
        <f t="shared" si="10"/>
        <v>0</v>
      </c>
    </row>
    <row r="213" spans="1:10" s="4" customFormat="1" ht="28.5" customHeight="1">
      <c r="A213" s="64" t="s">
        <v>347</v>
      </c>
      <c r="B213" s="95" t="s">
        <v>328</v>
      </c>
      <c r="C213" s="95"/>
      <c r="D213" s="95"/>
      <c r="E213" s="44" t="s">
        <v>145</v>
      </c>
      <c r="F213" s="44">
        <v>1</v>
      </c>
      <c r="G213" s="44">
        <v>0</v>
      </c>
      <c r="H213" s="52">
        <f t="shared" si="9"/>
        <v>1</v>
      </c>
      <c r="I213" s="54"/>
      <c r="J213" s="45">
        <f t="shared" si="10"/>
        <v>0</v>
      </c>
    </row>
    <row r="214" spans="1:10" s="4" customFormat="1" ht="26.25" customHeight="1">
      <c r="A214" s="64" t="s">
        <v>350</v>
      </c>
      <c r="B214" s="95" t="s">
        <v>330</v>
      </c>
      <c r="C214" s="95"/>
      <c r="D214" s="95"/>
      <c r="E214" s="44" t="s">
        <v>70</v>
      </c>
      <c r="F214" s="44">
        <v>1</v>
      </c>
      <c r="G214" s="44">
        <v>0</v>
      </c>
      <c r="H214" s="52">
        <f t="shared" si="9"/>
        <v>1</v>
      </c>
      <c r="I214" s="54"/>
      <c r="J214" s="45">
        <f t="shared" si="10"/>
        <v>0</v>
      </c>
    </row>
    <row r="215" spans="1:10" s="4" customFormat="1" ht="31.5" customHeight="1">
      <c r="A215" s="64" t="s">
        <v>353</v>
      </c>
      <c r="B215" s="95" t="s">
        <v>336</v>
      </c>
      <c r="C215" s="95"/>
      <c r="D215" s="95"/>
      <c r="E215" s="44" t="s">
        <v>92</v>
      </c>
      <c r="F215" s="44">
        <v>1</v>
      </c>
      <c r="G215" s="44">
        <v>0</v>
      </c>
      <c r="H215" s="52">
        <f t="shared" si="9"/>
        <v>1</v>
      </c>
      <c r="I215" s="54"/>
      <c r="J215" s="45">
        <f t="shared" si="10"/>
        <v>0</v>
      </c>
    </row>
    <row r="216" spans="1:10" s="4" customFormat="1" ht="61.5" customHeight="1">
      <c r="A216" s="64" t="s">
        <v>354</v>
      </c>
      <c r="B216" s="95" t="s">
        <v>339</v>
      </c>
      <c r="C216" s="95"/>
      <c r="D216" s="95"/>
      <c r="E216" s="44" t="s">
        <v>340</v>
      </c>
      <c r="F216" s="44">
        <v>1</v>
      </c>
      <c r="G216" s="44">
        <v>0</v>
      </c>
      <c r="H216" s="52">
        <f t="shared" si="9"/>
        <v>1</v>
      </c>
      <c r="I216" s="54"/>
      <c r="J216" s="45">
        <f t="shared" si="10"/>
        <v>0</v>
      </c>
    </row>
    <row r="217" spans="1:10" s="4" customFormat="1" ht="20.100000000000001" customHeight="1">
      <c r="A217" s="64" t="s">
        <v>355</v>
      </c>
      <c r="B217" s="95" t="s">
        <v>343</v>
      </c>
      <c r="C217" s="95"/>
      <c r="D217" s="95"/>
      <c r="E217" s="44" t="s">
        <v>87</v>
      </c>
      <c r="F217" s="44">
        <v>0</v>
      </c>
      <c r="G217" s="44">
        <v>1</v>
      </c>
      <c r="H217" s="52">
        <f t="shared" si="9"/>
        <v>1</v>
      </c>
      <c r="I217" s="54"/>
      <c r="J217" s="45">
        <f t="shared" si="10"/>
        <v>0</v>
      </c>
    </row>
    <row r="218" spans="1:10" s="4" customFormat="1" ht="20.100000000000001" customHeight="1">
      <c r="A218" s="64" t="s">
        <v>357</v>
      </c>
      <c r="B218" s="95" t="s">
        <v>348</v>
      </c>
      <c r="C218" s="95"/>
      <c r="D218" s="95"/>
      <c r="E218" s="44" t="s">
        <v>349</v>
      </c>
      <c r="F218" s="44">
        <v>1</v>
      </c>
      <c r="G218" s="44">
        <v>0</v>
      </c>
      <c r="H218" s="52">
        <f t="shared" si="9"/>
        <v>1</v>
      </c>
      <c r="I218" s="54"/>
      <c r="J218" s="45">
        <f t="shared" si="10"/>
        <v>0</v>
      </c>
    </row>
    <row r="219" spans="1:10" s="4" customFormat="1" ht="20.100000000000001" customHeight="1">
      <c r="A219" s="64" t="s">
        <v>359</v>
      </c>
      <c r="B219" s="95" t="s">
        <v>351</v>
      </c>
      <c r="C219" s="95"/>
      <c r="D219" s="95"/>
      <c r="E219" s="44" t="s">
        <v>352</v>
      </c>
      <c r="F219" s="44">
        <v>0</v>
      </c>
      <c r="G219" s="44">
        <v>1</v>
      </c>
      <c r="H219" s="52">
        <f t="shared" si="9"/>
        <v>1</v>
      </c>
      <c r="I219" s="54"/>
      <c r="J219" s="45">
        <f t="shared" si="10"/>
        <v>0</v>
      </c>
    </row>
    <row r="220" spans="1:10" s="4" customFormat="1" ht="20.100000000000001" customHeight="1">
      <c r="A220" s="64" t="s">
        <v>361</v>
      </c>
      <c r="B220" s="95" t="s">
        <v>356</v>
      </c>
      <c r="C220" s="95"/>
      <c r="D220" s="95"/>
      <c r="E220" s="44" t="s">
        <v>22</v>
      </c>
      <c r="F220" s="44">
        <v>0</v>
      </c>
      <c r="G220" s="44">
        <v>1</v>
      </c>
      <c r="H220" s="52">
        <f t="shared" si="9"/>
        <v>1</v>
      </c>
      <c r="I220" s="54"/>
      <c r="J220" s="45">
        <f t="shared" si="10"/>
        <v>0</v>
      </c>
    </row>
    <row r="221" spans="1:10" s="4" customFormat="1" ht="20.100000000000001" customHeight="1">
      <c r="A221" s="64" t="s">
        <v>363</v>
      </c>
      <c r="B221" s="95" t="s">
        <v>358</v>
      </c>
      <c r="C221" s="95"/>
      <c r="D221" s="95"/>
      <c r="E221" s="44" t="s">
        <v>145</v>
      </c>
      <c r="F221" s="44">
        <v>0</v>
      </c>
      <c r="G221" s="44">
        <v>1</v>
      </c>
      <c r="H221" s="52">
        <f t="shared" si="9"/>
        <v>1</v>
      </c>
      <c r="I221" s="54"/>
      <c r="J221" s="45">
        <f t="shared" si="10"/>
        <v>0</v>
      </c>
    </row>
    <row r="222" spans="1:10" s="4" customFormat="1" ht="20.100000000000001" customHeight="1">
      <c r="A222" s="64" t="s">
        <v>365</v>
      </c>
      <c r="B222" s="95" t="s">
        <v>360</v>
      </c>
      <c r="C222" s="95"/>
      <c r="D222" s="95"/>
      <c r="E222" s="44" t="s">
        <v>87</v>
      </c>
      <c r="F222" s="44">
        <v>0</v>
      </c>
      <c r="G222" s="44">
        <v>1</v>
      </c>
      <c r="H222" s="52">
        <f t="shared" si="9"/>
        <v>1</v>
      </c>
      <c r="I222" s="54"/>
      <c r="J222" s="45">
        <f t="shared" si="10"/>
        <v>0</v>
      </c>
    </row>
    <row r="223" spans="1:10" s="4" customFormat="1" ht="20.100000000000001" customHeight="1">
      <c r="A223" s="64" t="s">
        <v>368</v>
      </c>
      <c r="B223" s="95" t="s">
        <v>362</v>
      </c>
      <c r="C223" s="95"/>
      <c r="D223" s="95"/>
      <c r="E223" s="44" t="s">
        <v>87</v>
      </c>
      <c r="F223" s="44">
        <v>0</v>
      </c>
      <c r="G223" s="44">
        <v>1</v>
      </c>
      <c r="H223" s="52">
        <f t="shared" si="9"/>
        <v>1</v>
      </c>
      <c r="I223" s="54"/>
      <c r="J223" s="45">
        <f t="shared" si="10"/>
        <v>0</v>
      </c>
    </row>
    <row r="224" spans="1:10" s="4" customFormat="1" ht="20.100000000000001" customHeight="1">
      <c r="A224" s="64" t="s">
        <v>371</v>
      </c>
      <c r="B224" s="95" t="s">
        <v>364</v>
      </c>
      <c r="C224" s="95"/>
      <c r="D224" s="95"/>
      <c r="E224" s="44" t="s">
        <v>87</v>
      </c>
      <c r="F224" s="44">
        <v>0</v>
      </c>
      <c r="G224" s="44">
        <v>1</v>
      </c>
      <c r="H224" s="52">
        <f t="shared" si="9"/>
        <v>1</v>
      </c>
      <c r="I224" s="54"/>
      <c r="J224" s="45">
        <f t="shared" si="10"/>
        <v>0</v>
      </c>
    </row>
    <row r="225" spans="1:10" s="4" customFormat="1" ht="29.25" customHeight="1">
      <c r="A225" s="64" t="s">
        <v>373</v>
      </c>
      <c r="B225" s="95" t="s">
        <v>366</v>
      </c>
      <c r="C225" s="95"/>
      <c r="D225" s="95"/>
      <c r="E225" s="44" t="s">
        <v>367</v>
      </c>
      <c r="F225" s="44">
        <v>0</v>
      </c>
      <c r="G225" s="44">
        <v>1</v>
      </c>
      <c r="H225" s="52">
        <f t="shared" si="9"/>
        <v>1</v>
      </c>
      <c r="I225" s="54"/>
      <c r="J225" s="45">
        <f t="shared" si="10"/>
        <v>0</v>
      </c>
    </row>
    <row r="226" spans="1:10" s="4" customFormat="1" ht="27.75" customHeight="1">
      <c r="A226" s="64" t="s">
        <v>375</v>
      </c>
      <c r="B226" s="95" t="s">
        <v>369</v>
      </c>
      <c r="C226" s="95"/>
      <c r="D226" s="95"/>
      <c r="E226" s="44" t="s">
        <v>370</v>
      </c>
      <c r="F226" s="44">
        <v>0</v>
      </c>
      <c r="G226" s="44">
        <v>1</v>
      </c>
      <c r="H226" s="52">
        <f t="shared" si="9"/>
        <v>1</v>
      </c>
      <c r="I226" s="54"/>
      <c r="J226" s="45">
        <f t="shared" si="10"/>
        <v>0</v>
      </c>
    </row>
    <row r="227" spans="1:10" s="4" customFormat="1" ht="20.100000000000001" customHeight="1">
      <c r="A227" s="64" t="s">
        <v>376</v>
      </c>
      <c r="B227" s="95" t="s">
        <v>372</v>
      </c>
      <c r="C227" s="95"/>
      <c r="D227" s="95"/>
      <c r="E227" s="44" t="s">
        <v>87</v>
      </c>
      <c r="F227" s="44">
        <v>0</v>
      </c>
      <c r="G227" s="44">
        <v>1</v>
      </c>
      <c r="H227" s="52">
        <f t="shared" si="9"/>
        <v>1</v>
      </c>
      <c r="I227" s="54"/>
      <c r="J227" s="45">
        <f t="shared" si="10"/>
        <v>0</v>
      </c>
    </row>
    <row r="228" spans="1:10" s="4" customFormat="1" ht="20.100000000000001" customHeight="1">
      <c r="A228" s="64" t="s">
        <v>378</v>
      </c>
      <c r="B228" s="95" t="s">
        <v>374</v>
      </c>
      <c r="C228" s="95"/>
      <c r="D228" s="95"/>
      <c r="E228" s="44" t="s">
        <v>28</v>
      </c>
      <c r="F228" s="44">
        <v>0</v>
      </c>
      <c r="G228" s="44">
        <v>1</v>
      </c>
      <c r="H228" s="52">
        <f t="shared" si="9"/>
        <v>1</v>
      </c>
      <c r="I228" s="54"/>
      <c r="J228" s="45">
        <f t="shared" si="10"/>
        <v>0</v>
      </c>
    </row>
    <row r="229" spans="1:10" s="4" customFormat="1" ht="20.100000000000001" customHeight="1">
      <c r="A229" s="64" t="s">
        <v>380</v>
      </c>
      <c r="B229" s="95" t="s">
        <v>377</v>
      </c>
      <c r="C229" s="95"/>
      <c r="D229" s="95"/>
      <c r="E229" s="44" t="s">
        <v>24</v>
      </c>
      <c r="F229" s="44">
        <v>0</v>
      </c>
      <c r="G229" s="44">
        <v>2</v>
      </c>
      <c r="H229" s="52">
        <f t="shared" si="9"/>
        <v>2</v>
      </c>
      <c r="I229" s="54"/>
      <c r="J229" s="45">
        <f t="shared" si="10"/>
        <v>0</v>
      </c>
    </row>
    <row r="230" spans="1:10" s="4" customFormat="1" ht="20.100000000000001" customHeight="1">
      <c r="A230" s="64" t="s">
        <v>382</v>
      </c>
      <c r="B230" s="95" t="s">
        <v>379</v>
      </c>
      <c r="C230" s="95"/>
      <c r="D230" s="95"/>
      <c r="E230" s="44" t="s">
        <v>92</v>
      </c>
      <c r="F230" s="44">
        <v>0</v>
      </c>
      <c r="G230" s="44">
        <v>1</v>
      </c>
      <c r="H230" s="52">
        <f t="shared" si="9"/>
        <v>1</v>
      </c>
      <c r="I230" s="54"/>
      <c r="J230" s="45">
        <f t="shared" si="10"/>
        <v>0</v>
      </c>
    </row>
    <row r="231" spans="1:10" s="4" customFormat="1" ht="20.100000000000001" customHeight="1">
      <c r="A231" s="64" t="s">
        <v>384</v>
      </c>
      <c r="B231" s="95" t="s">
        <v>381</v>
      </c>
      <c r="C231" s="95"/>
      <c r="D231" s="95"/>
      <c r="E231" s="44" t="s">
        <v>27</v>
      </c>
      <c r="F231" s="44">
        <v>0</v>
      </c>
      <c r="G231" s="44">
        <v>1</v>
      </c>
      <c r="H231" s="52">
        <f t="shared" si="9"/>
        <v>1</v>
      </c>
      <c r="I231" s="54"/>
      <c r="J231" s="45">
        <f t="shared" si="10"/>
        <v>0</v>
      </c>
    </row>
    <row r="232" spans="1:10" s="4" customFormat="1" ht="20.100000000000001" customHeight="1">
      <c r="A232" s="64" t="s">
        <v>386</v>
      </c>
      <c r="B232" s="95" t="s">
        <v>383</v>
      </c>
      <c r="C232" s="95"/>
      <c r="D232" s="95"/>
      <c r="E232" s="44" t="s">
        <v>140</v>
      </c>
      <c r="F232" s="44">
        <v>0</v>
      </c>
      <c r="G232" s="44">
        <v>1</v>
      </c>
      <c r="H232" s="52">
        <f t="shared" si="9"/>
        <v>1</v>
      </c>
      <c r="I232" s="54"/>
      <c r="J232" s="45">
        <f t="shared" si="10"/>
        <v>0</v>
      </c>
    </row>
    <row r="233" spans="1:10" s="4" customFormat="1" ht="20.100000000000001" customHeight="1">
      <c r="A233" s="64" t="s">
        <v>387</v>
      </c>
      <c r="B233" s="95" t="s">
        <v>385</v>
      </c>
      <c r="C233" s="95"/>
      <c r="D233" s="95"/>
      <c r="E233" s="44" t="s">
        <v>87</v>
      </c>
      <c r="F233" s="44">
        <v>0</v>
      </c>
      <c r="G233" s="44">
        <v>1</v>
      </c>
      <c r="H233" s="52">
        <f t="shared" si="9"/>
        <v>1</v>
      </c>
      <c r="I233" s="54"/>
      <c r="J233" s="45">
        <f t="shared" si="10"/>
        <v>0</v>
      </c>
    </row>
    <row r="234" spans="1:10" s="4" customFormat="1" ht="33.75" customHeight="1">
      <c r="A234" s="64" t="s">
        <v>389</v>
      </c>
      <c r="B234" s="95" t="s">
        <v>388</v>
      </c>
      <c r="C234" s="95"/>
      <c r="D234" s="95"/>
      <c r="E234" s="44" t="s">
        <v>26</v>
      </c>
      <c r="F234" s="44">
        <v>1</v>
      </c>
      <c r="G234" s="44">
        <v>0</v>
      </c>
      <c r="H234" s="52">
        <f t="shared" si="9"/>
        <v>1</v>
      </c>
      <c r="I234" s="54"/>
      <c r="J234" s="45">
        <f t="shared" si="10"/>
        <v>0</v>
      </c>
    </row>
    <row r="235" spans="1:10" s="4" customFormat="1" ht="36.75" customHeight="1">
      <c r="A235" s="64" t="s">
        <v>391</v>
      </c>
      <c r="B235" s="95" t="s">
        <v>390</v>
      </c>
      <c r="C235" s="95"/>
      <c r="D235" s="95"/>
      <c r="E235" s="44" t="s">
        <v>332</v>
      </c>
      <c r="F235" s="44">
        <v>1</v>
      </c>
      <c r="G235" s="44">
        <v>0</v>
      </c>
      <c r="H235" s="52">
        <f t="shared" si="9"/>
        <v>1</v>
      </c>
      <c r="I235" s="54"/>
      <c r="J235" s="45">
        <f t="shared" si="10"/>
        <v>0</v>
      </c>
    </row>
    <row r="236" spans="1:10" s="4" customFormat="1" ht="20.100000000000001" customHeight="1">
      <c r="A236" s="64" t="s">
        <v>392</v>
      </c>
      <c r="B236" s="95" t="s">
        <v>394</v>
      </c>
      <c r="C236" s="95"/>
      <c r="D236" s="95"/>
      <c r="E236" s="44" t="s">
        <v>24</v>
      </c>
      <c r="F236" s="44">
        <v>0</v>
      </c>
      <c r="G236" s="44">
        <v>1</v>
      </c>
      <c r="H236" s="52">
        <f t="shared" si="9"/>
        <v>1</v>
      </c>
      <c r="I236" s="54"/>
      <c r="J236" s="45">
        <f t="shared" si="10"/>
        <v>0</v>
      </c>
    </row>
    <row r="237" spans="1:10" s="4" customFormat="1" ht="20.100000000000001" customHeight="1">
      <c r="A237" s="64" t="s">
        <v>393</v>
      </c>
      <c r="B237" s="95" t="s">
        <v>398</v>
      </c>
      <c r="C237" s="95"/>
      <c r="D237" s="95"/>
      <c r="E237" s="44" t="s">
        <v>28</v>
      </c>
      <c r="F237" s="44">
        <v>0</v>
      </c>
      <c r="G237" s="44">
        <v>1</v>
      </c>
      <c r="H237" s="52">
        <f t="shared" si="9"/>
        <v>1</v>
      </c>
      <c r="I237" s="54"/>
      <c r="J237" s="45">
        <f t="shared" si="10"/>
        <v>0</v>
      </c>
    </row>
    <row r="238" spans="1:10" s="4" customFormat="1" ht="20.100000000000001" customHeight="1">
      <c r="A238" s="64" t="s">
        <v>395</v>
      </c>
      <c r="B238" s="95" t="s">
        <v>401</v>
      </c>
      <c r="C238" s="95"/>
      <c r="D238" s="95"/>
      <c r="E238" s="44" t="s">
        <v>46</v>
      </c>
      <c r="F238" s="44">
        <v>0</v>
      </c>
      <c r="G238" s="44">
        <v>1</v>
      </c>
      <c r="H238" s="52">
        <f t="shared" si="9"/>
        <v>1</v>
      </c>
      <c r="I238" s="54"/>
      <c r="J238" s="45">
        <f t="shared" si="10"/>
        <v>0</v>
      </c>
    </row>
    <row r="239" spans="1:10" s="4" customFormat="1" ht="20.100000000000001" customHeight="1">
      <c r="A239" s="64" t="s">
        <v>396</v>
      </c>
      <c r="B239" s="95" t="s">
        <v>403</v>
      </c>
      <c r="C239" s="95"/>
      <c r="D239" s="95"/>
      <c r="E239" s="44" t="s">
        <v>46</v>
      </c>
      <c r="F239" s="44">
        <v>0</v>
      </c>
      <c r="G239" s="44">
        <v>1</v>
      </c>
      <c r="H239" s="52">
        <f t="shared" si="9"/>
        <v>1</v>
      </c>
      <c r="I239" s="54"/>
      <c r="J239" s="45">
        <f t="shared" si="10"/>
        <v>0</v>
      </c>
    </row>
    <row r="240" spans="1:10" s="4" customFormat="1" ht="20.100000000000001" customHeight="1">
      <c r="A240" s="64" t="s">
        <v>397</v>
      </c>
      <c r="B240" s="95" t="s">
        <v>405</v>
      </c>
      <c r="C240" s="95"/>
      <c r="D240" s="95"/>
      <c r="E240" s="44" t="s">
        <v>16</v>
      </c>
      <c r="F240" s="44">
        <v>0</v>
      </c>
      <c r="G240" s="44">
        <v>1</v>
      </c>
      <c r="H240" s="52">
        <f t="shared" si="9"/>
        <v>1</v>
      </c>
      <c r="I240" s="54"/>
      <c r="J240" s="45">
        <f t="shared" si="10"/>
        <v>0</v>
      </c>
    </row>
    <row r="241" spans="1:10" s="4" customFormat="1" ht="20.100000000000001" customHeight="1">
      <c r="A241" s="64" t="s">
        <v>399</v>
      </c>
      <c r="B241" s="95" t="s">
        <v>407</v>
      </c>
      <c r="C241" s="95"/>
      <c r="D241" s="95"/>
      <c r="E241" s="44" t="s">
        <v>408</v>
      </c>
      <c r="F241" s="44">
        <v>0</v>
      </c>
      <c r="G241" s="44">
        <v>2</v>
      </c>
      <c r="H241" s="52">
        <f t="shared" si="9"/>
        <v>2</v>
      </c>
      <c r="I241" s="54"/>
      <c r="J241" s="45">
        <f t="shared" si="10"/>
        <v>0</v>
      </c>
    </row>
    <row r="242" spans="1:10" s="4" customFormat="1" ht="20.100000000000001" customHeight="1">
      <c r="A242" s="64" t="s">
        <v>400</v>
      </c>
      <c r="B242" s="95" t="s">
        <v>411</v>
      </c>
      <c r="C242" s="95"/>
      <c r="D242" s="95"/>
      <c r="E242" s="44" t="s">
        <v>46</v>
      </c>
      <c r="F242" s="44">
        <v>0</v>
      </c>
      <c r="G242" s="44">
        <v>1</v>
      </c>
      <c r="H242" s="52">
        <f t="shared" si="9"/>
        <v>1</v>
      </c>
      <c r="I242" s="54"/>
      <c r="J242" s="45">
        <f t="shared" si="10"/>
        <v>0</v>
      </c>
    </row>
    <row r="243" spans="1:10" s="4" customFormat="1" ht="20.100000000000001" customHeight="1">
      <c r="A243" s="64" t="s">
        <v>402</v>
      </c>
      <c r="B243" s="95" t="s">
        <v>413</v>
      </c>
      <c r="C243" s="95"/>
      <c r="D243" s="95"/>
      <c r="E243" s="44" t="s">
        <v>22</v>
      </c>
      <c r="F243" s="44">
        <v>0</v>
      </c>
      <c r="G243" s="44">
        <v>1</v>
      </c>
      <c r="H243" s="52">
        <f t="shared" si="9"/>
        <v>1</v>
      </c>
      <c r="I243" s="54"/>
      <c r="J243" s="45">
        <f t="shared" si="10"/>
        <v>0</v>
      </c>
    </row>
    <row r="244" spans="1:10" s="4" customFormat="1" ht="20.100000000000001" customHeight="1">
      <c r="A244" s="64" t="s">
        <v>404</v>
      </c>
      <c r="B244" s="95" t="s">
        <v>415</v>
      </c>
      <c r="C244" s="95"/>
      <c r="D244" s="95"/>
      <c r="E244" s="44" t="s">
        <v>41</v>
      </c>
      <c r="F244" s="44">
        <v>0</v>
      </c>
      <c r="G244" s="44">
        <v>6</v>
      </c>
      <c r="H244" s="52">
        <f t="shared" si="9"/>
        <v>6</v>
      </c>
      <c r="I244" s="54"/>
      <c r="J244" s="45">
        <f t="shared" si="10"/>
        <v>0</v>
      </c>
    </row>
    <row r="245" spans="1:10" s="4" customFormat="1" ht="20.100000000000001" customHeight="1">
      <c r="A245" s="64" t="s">
        <v>406</v>
      </c>
      <c r="B245" s="95" t="s">
        <v>417</v>
      </c>
      <c r="C245" s="95"/>
      <c r="D245" s="95"/>
      <c r="E245" s="44" t="s">
        <v>41</v>
      </c>
      <c r="F245" s="44">
        <v>0</v>
      </c>
      <c r="G245" s="44">
        <v>1</v>
      </c>
      <c r="H245" s="52">
        <f t="shared" si="9"/>
        <v>1</v>
      </c>
      <c r="I245" s="54"/>
      <c r="J245" s="45">
        <f t="shared" si="10"/>
        <v>0</v>
      </c>
    </row>
    <row r="246" spans="1:10" s="4" customFormat="1" ht="20.100000000000001" customHeight="1">
      <c r="A246" s="64" t="s">
        <v>409</v>
      </c>
      <c r="B246" s="95" t="s">
        <v>418</v>
      </c>
      <c r="C246" s="95"/>
      <c r="D246" s="95"/>
      <c r="E246" s="44" t="s">
        <v>41</v>
      </c>
      <c r="F246" s="44">
        <v>0</v>
      </c>
      <c r="G246" s="44">
        <v>1</v>
      </c>
      <c r="H246" s="52">
        <f t="shared" si="9"/>
        <v>1</v>
      </c>
      <c r="I246" s="54"/>
      <c r="J246" s="45">
        <f t="shared" si="10"/>
        <v>0</v>
      </c>
    </row>
    <row r="247" spans="1:10" s="4" customFormat="1" ht="20.100000000000001" customHeight="1">
      <c r="A247" s="64" t="s">
        <v>410</v>
      </c>
      <c r="B247" s="95" t="s">
        <v>419</v>
      </c>
      <c r="C247" s="95"/>
      <c r="D247" s="95"/>
      <c r="E247" s="44" t="s">
        <v>41</v>
      </c>
      <c r="F247" s="44">
        <v>0</v>
      </c>
      <c r="G247" s="44">
        <v>1</v>
      </c>
      <c r="H247" s="52">
        <f t="shared" si="9"/>
        <v>1</v>
      </c>
      <c r="I247" s="54"/>
      <c r="J247" s="45">
        <f t="shared" si="10"/>
        <v>0</v>
      </c>
    </row>
    <row r="248" spans="1:10" s="4" customFormat="1" ht="20.100000000000001" customHeight="1">
      <c r="A248" s="64" t="s">
        <v>412</v>
      </c>
      <c r="B248" s="99" t="s">
        <v>501</v>
      </c>
      <c r="C248" s="99"/>
      <c r="D248" s="99"/>
      <c r="E248" s="55" t="s">
        <v>474</v>
      </c>
      <c r="F248" s="67">
        <v>0</v>
      </c>
      <c r="G248" s="67">
        <v>1</v>
      </c>
      <c r="H248" s="56">
        <f t="shared" si="9"/>
        <v>1</v>
      </c>
      <c r="I248" s="57"/>
      <c r="J248" s="68">
        <f t="shared" si="10"/>
        <v>0</v>
      </c>
    </row>
    <row r="249" spans="1:10" s="4" customFormat="1" ht="20.100000000000001" customHeight="1" thickBot="1">
      <c r="A249" s="64" t="s">
        <v>414</v>
      </c>
      <c r="B249" s="99" t="s">
        <v>502</v>
      </c>
      <c r="C249" s="99"/>
      <c r="D249" s="99"/>
      <c r="E249" s="55" t="s">
        <v>503</v>
      </c>
      <c r="F249" s="67">
        <v>0</v>
      </c>
      <c r="G249" s="67">
        <v>1</v>
      </c>
      <c r="H249" s="56">
        <f t="shared" si="9"/>
        <v>1</v>
      </c>
      <c r="I249" s="57"/>
      <c r="J249" s="68">
        <f t="shared" si="10"/>
        <v>0</v>
      </c>
    </row>
    <row r="250" spans="1:10" s="4" customFormat="1" ht="20.100000000000001" customHeight="1" thickBot="1">
      <c r="A250" s="94" t="s">
        <v>420</v>
      </c>
      <c r="B250" s="94"/>
      <c r="C250" s="94"/>
      <c r="D250" s="94"/>
      <c r="E250" s="94"/>
      <c r="F250" s="94"/>
      <c r="G250" s="94"/>
      <c r="H250" s="94"/>
      <c r="I250" s="94"/>
      <c r="J250" s="94"/>
    </row>
    <row r="251" spans="1:10" s="4" customFormat="1" ht="34.5" customHeight="1" thickBot="1">
      <c r="A251" s="69" t="s">
        <v>416</v>
      </c>
      <c r="B251" s="100" t="s">
        <v>421</v>
      </c>
      <c r="C251" s="100"/>
      <c r="D251" s="100"/>
      <c r="E251" s="70" t="s">
        <v>422</v>
      </c>
      <c r="F251" s="70">
        <v>0</v>
      </c>
      <c r="G251" s="70">
        <v>1</v>
      </c>
      <c r="H251" s="71">
        <f>SUM(F251:G251)</f>
        <v>1</v>
      </c>
      <c r="I251" s="72"/>
      <c r="J251" s="73">
        <f>SUM(H251*I251)</f>
        <v>0</v>
      </c>
    </row>
    <row r="252" spans="1:10" s="4" customFormat="1" ht="20.100000000000001" customHeight="1">
      <c r="A252" s="96" t="s">
        <v>423</v>
      </c>
      <c r="B252" s="96"/>
      <c r="C252" s="96"/>
      <c r="D252" s="96"/>
      <c r="E252" s="96"/>
      <c r="F252" s="96"/>
      <c r="G252" s="96"/>
      <c r="H252" s="96"/>
      <c r="I252" s="96"/>
      <c r="J252" s="47">
        <f>SUM(J16:J251)</f>
        <v>0</v>
      </c>
    </row>
    <row r="253" spans="1:10" s="4" customFormat="1" ht="20.100000000000001" customHeight="1">
      <c r="A253" s="97" t="s">
        <v>424</v>
      </c>
      <c r="B253" s="97"/>
      <c r="C253" s="97"/>
      <c r="D253" s="97"/>
      <c r="E253" s="97"/>
      <c r="F253" s="97"/>
      <c r="G253" s="97"/>
      <c r="H253" s="97"/>
      <c r="I253" s="97"/>
      <c r="J253" s="74">
        <f>J252*0.25</f>
        <v>0</v>
      </c>
    </row>
    <row r="254" spans="1:10" s="4" customFormat="1" ht="20.100000000000001" customHeight="1" thickBot="1">
      <c r="A254" s="98" t="s">
        <v>425</v>
      </c>
      <c r="B254" s="98"/>
      <c r="C254" s="98"/>
      <c r="D254" s="98"/>
      <c r="E254" s="98"/>
      <c r="F254" s="98"/>
      <c r="G254" s="98"/>
      <c r="H254" s="98"/>
      <c r="I254" s="98"/>
      <c r="J254" s="75">
        <f>SUM(J252:J253)</f>
        <v>0</v>
      </c>
    </row>
    <row r="255" spans="1:10" ht="18" customHeight="1">
      <c r="A255" s="110" t="s">
        <v>611</v>
      </c>
      <c r="B255" s="111"/>
      <c r="C255" s="116" t="s">
        <v>614</v>
      </c>
      <c r="D255" s="116"/>
      <c r="E255" s="116"/>
      <c r="F255" s="116"/>
      <c r="G255" s="116"/>
      <c r="H255" s="116"/>
      <c r="I255" s="116"/>
      <c r="J255" s="117"/>
    </row>
    <row r="256" spans="1:10" ht="18" customHeight="1">
      <c r="A256" s="127" t="s">
        <v>612</v>
      </c>
      <c r="B256" s="128"/>
      <c r="C256" s="118" t="s">
        <v>615</v>
      </c>
      <c r="D256" s="118"/>
      <c r="E256" s="118"/>
      <c r="F256" s="118"/>
      <c r="G256" s="118"/>
      <c r="H256" s="118"/>
      <c r="I256" s="118"/>
      <c r="J256" s="119"/>
    </row>
    <row r="257" spans="1:10" ht="18" customHeight="1">
      <c r="A257" s="129"/>
      <c r="B257" s="130"/>
      <c r="C257" s="124" t="s">
        <v>616</v>
      </c>
      <c r="D257" s="125"/>
      <c r="E257" s="125"/>
      <c r="F257" s="125"/>
      <c r="G257" s="125"/>
      <c r="H257" s="125"/>
      <c r="I257" s="125"/>
      <c r="J257" s="126"/>
    </row>
    <row r="258" spans="1:10" ht="31.5" customHeight="1">
      <c r="A258" s="112" t="s">
        <v>613</v>
      </c>
      <c r="B258" s="113"/>
      <c r="C258" s="120" t="s">
        <v>617</v>
      </c>
      <c r="D258" s="120"/>
      <c r="E258" s="120"/>
      <c r="F258" s="120"/>
      <c r="G258" s="120"/>
      <c r="H258" s="120"/>
      <c r="I258" s="120"/>
      <c r="J258" s="121"/>
    </row>
    <row r="259" spans="1:10" ht="15">
      <c r="A259" s="49"/>
      <c r="B259" s="48"/>
      <c r="C259" s="48"/>
      <c r="D259" s="48"/>
      <c r="E259" s="48"/>
      <c r="F259" s="48"/>
      <c r="G259" s="48"/>
    </row>
    <row r="260" spans="1:10" ht="15">
      <c r="A260" s="123" t="s">
        <v>605</v>
      </c>
      <c r="B260" s="123"/>
      <c r="C260" s="123"/>
      <c r="D260" s="123"/>
      <c r="H260" s="114" t="s">
        <v>606</v>
      </c>
      <c r="I260" s="114"/>
      <c r="J260" s="114"/>
    </row>
    <row r="261" spans="1:10" ht="15">
      <c r="A261" s="122"/>
      <c r="B261" s="122"/>
      <c r="C261" s="122"/>
      <c r="D261" s="6"/>
      <c r="H261" s="6"/>
      <c r="I261" s="115"/>
      <c r="J261" s="115"/>
    </row>
    <row r="262" spans="1:10" ht="15">
      <c r="A262" s="6"/>
      <c r="B262" s="6"/>
      <c r="C262" s="6"/>
      <c r="D262" s="6"/>
      <c r="E262" s="6"/>
      <c r="F262" s="6"/>
      <c r="G262" s="6"/>
    </row>
  </sheetData>
  <sheetProtection algorithmName="SHA-512" hashValue="D7r2C8K7Tn7sMCkG8JXG/bJ0CBc3Z6oetrgUbmgDb+rPGALdt1KAjnV84Bon4jqMbaw+mUuOdVCr7tXLRsrGYg==" saltValue="lnKWaQUQMT+LCDpTKzldPQ==" spinCount="100000" sheet="1" objects="1" scenarios="1"/>
  <protectedRanges>
    <protectedRange sqref="F255" name="Raspon4_3_2"/>
    <protectedRange sqref="F256:F257" name="Raspon4_3_3"/>
    <protectedRange sqref="F258" name="Raspon4_3_5"/>
  </protectedRanges>
  <mergeCells count="259">
    <mergeCell ref="H260:J260"/>
    <mergeCell ref="I261:J261"/>
    <mergeCell ref="C255:J255"/>
    <mergeCell ref="C256:J256"/>
    <mergeCell ref="C258:J258"/>
    <mergeCell ref="A261:C261"/>
    <mergeCell ref="A260:D260"/>
    <mergeCell ref="C257:J257"/>
    <mergeCell ref="A256:B257"/>
    <mergeCell ref="B13:D14"/>
    <mergeCell ref="B177:D177"/>
    <mergeCell ref="B23:D23"/>
    <mergeCell ref="A255:B255"/>
    <mergeCell ref="A258:B258"/>
    <mergeCell ref="B194:D194"/>
    <mergeCell ref="B195:D195"/>
    <mergeCell ref="B196:D196"/>
    <mergeCell ref="B197:D197"/>
    <mergeCell ref="B198:D198"/>
    <mergeCell ref="B199:D199"/>
    <mergeCell ref="B189:D189"/>
    <mergeCell ref="B190:D190"/>
    <mergeCell ref="B191:D191"/>
    <mergeCell ref="B192:D192"/>
    <mergeCell ref="B193:D193"/>
    <mergeCell ref="B33:D33"/>
    <mergeCell ref="B34:D34"/>
    <mergeCell ref="B35:D35"/>
    <mergeCell ref="B36:D36"/>
    <mergeCell ref="B37:D37"/>
    <mergeCell ref="B26:D26"/>
    <mergeCell ref="B27:D27"/>
    <mergeCell ref="A8:C8"/>
    <mergeCell ref="A10:J10"/>
    <mergeCell ref="A11:J11"/>
    <mergeCell ref="B183:D183"/>
    <mergeCell ref="B184:D184"/>
    <mergeCell ref="B185:D185"/>
    <mergeCell ref="B186:D186"/>
    <mergeCell ref="B188:D188"/>
    <mergeCell ref="I13:I14"/>
    <mergeCell ref="B17:D17"/>
    <mergeCell ref="J13:J14"/>
    <mergeCell ref="A15:J15"/>
    <mergeCell ref="B24:D24"/>
    <mergeCell ref="B25:D25"/>
    <mergeCell ref="B19:D19"/>
    <mergeCell ref="B20:D20"/>
    <mergeCell ref="B21:D21"/>
    <mergeCell ref="B22:D22"/>
    <mergeCell ref="E13:E14"/>
    <mergeCell ref="F13:H13"/>
    <mergeCell ref="B18:D18"/>
    <mergeCell ref="B16:D16"/>
    <mergeCell ref="B32:D32"/>
    <mergeCell ref="A13:A14"/>
    <mergeCell ref="B28:D28"/>
    <mergeCell ref="B29:D29"/>
    <mergeCell ref="B30:D30"/>
    <mergeCell ref="B31:D31"/>
    <mergeCell ref="B44:D44"/>
    <mergeCell ref="B45:D45"/>
    <mergeCell ref="B46:D46"/>
    <mergeCell ref="B47:D47"/>
    <mergeCell ref="B48:D48"/>
    <mergeCell ref="B49:D49"/>
    <mergeCell ref="B38:D38"/>
    <mergeCell ref="B39:D39"/>
    <mergeCell ref="B40:D40"/>
    <mergeCell ref="B41:D41"/>
    <mergeCell ref="B42:D42"/>
    <mergeCell ref="B43:D43"/>
    <mergeCell ref="B55:D55"/>
    <mergeCell ref="B56:D56"/>
    <mergeCell ref="B57:D57"/>
    <mergeCell ref="B58:D58"/>
    <mergeCell ref="B59:D59"/>
    <mergeCell ref="B60:D60"/>
    <mergeCell ref="B50:D50"/>
    <mergeCell ref="B51:D51"/>
    <mergeCell ref="B52:D52"/>
    <mergeCell ref="B53:D53"/>
    <mergeCell ref="B54:D54"/>
    <mergeCell ref="B67:D67"/>
    <mergeCell ref="B68:D68"/>
    <mergeCell ref="B69:D69"/>
    <mergeCell ref="B70:D70"/>
    <mergeCell ref="B63:D63"/>
    <mergeCell ref="B64:D64"/>
    <mergeCell ref="B65:D65"/>
    <mergeCell ref="B66:D66"/>
    <mergeCell ref="B61:D61"/>
    <mergeCell ref="B62:D62"/>
    <mergeCell ref="B79:D79"/>
    <mergeCell ref="B80:D80"/>
    <mergeCell ref="B81:D81"/>
    <mergeCell ref="B82:D82"/>
    <mergeCell ref="B83:D83"/>
    <mergeCell ref="B76:D76"/>
    <mergeCell ref="B77:D77"/>
    <mergeCell ref="B78:D78"/>
    <mergeCell ref="B71:D71"/>
    <mergeCell ref="B72:D72"/>
    <mergeCell ref="B73:D73"/>
    <mergeCell ref="B74:D74"/>
    <mergeCell ref="B75:D75"/>
    <mergeCell ref="B90:D90"/>
    <mergeCell ref="B91:D91"/>
    <mergeCell ref="B92:D92"/>
    <mergeCell ref="B93:D93"/>
    <mergeCell ref="B94:D94"/>
    <mergeCell ref="B95:D95"/>
    <mergeCell ref="B84:D84"/>
    <mergeCell ref="B85:D85"/>
    <mergeCell ref="B86:D86"/>
    <mergeCell ref="B87:D87"/>
    <mergeCell ref="B88:D88"/>
    <mergeCell ref="B89:D89"/>
    <mergeCell ref="B102:D102"/>
    <mergeCell ref="B103:D103"/>
    <mergeCell ref="B104:D104"/>
    <mergeCell ref="B105:D105"/>
    <mergeCell ref="B106:D106"/>
    <mergeCell ref="B96:D96"/>
    <mergeCell ref="B97:D97"/>
    <mergeCell ref="B98:D98"/>
    <mergeCell ref="B99:D99"/>
    <mergeCell ref="B100:D100"/>
    <mergeCell ref="B101:D101"/>
    <mergeCell ref="B107:D107"/>
    <mergeCell ref="B108:D108"/>
    <mergeCell ref="B147:D147"/>
    <mergeCell ref="B120:D120"/>
    <mergeCell ref="B130:D130"/>
    <mergeCell ref="B115:D115"/>
    <mergeCell ref="B116:D116"/>
    <mergeCell ref="B145:D145"/>
    <mergeCell ref="B118:D118"/>
    <mergeCell ref="B119:D119"/>
    <mergeCell ref="B146:D146"/>
    <mergeCell ref="B117:D117"/>
    <mergeCell ref="B121:D121"/>
    <mergeCell ref="B122:D122"/>
    <mergeCell ref="B123:D123"/>
    <mergeCell ref="B124:D124"/>
    <mergeCell ref="B125:D125"/>
    <mergeCell ref="B131:D131"/>
    <mergeCell ref="B128:D128"/>
    <mergeCell ref="B129:D129"/>
    <mergeCell ref="B155:D155"/>
    <mergeCell ref="B156:D156"/>
    <mergeCell ref="B152:D152"/>
    <mergeCell ref="B153:D153"/>
    <mergeCell ref="B109:D109"/>
    <mergeCell ref="B110:D110"/>
    <mergeCell ref="B111:D111"/>
    <mergeCell ref="B112:D112"/>
    <mergeCell ref="B113:D113"/>
    <mergeCell ref="B114:D114"/>
    <mergeCell ref="B126:D126"/>
    <mergeCell ref="B154:D154"/>
    <mergeCell ref="B127:D127"/>
    <mergeCell ref="B137:D137"/>
    <mergeCell ref="B138:D138"/>
    <mergeCell ref="B139:D139"/>
    <mergeCell ref="B140:D140"/>
    <mergeCell ref="B141:D141"/>
    <mergeCell ref="B142:D142"/>
    <mergeCell ref="B143:D143"/>
    <mergeCell ref="B144:D144"/>
    <mergeCell ref="B148:D148"/>
    <mergeCell ref="B178:D178"/>
    <mergeCell ref="B179:D179"/>
    <mergeCell ref="B180:D180"/>
    <mergeCell ref="B181:D181"/>
    <mergeCell ref="B166:D166"/>
    <mergeCell ref="B151:D151"/>
    <mergeCell ref="B132:D132"/>
    <mergeCell ref="B133:D133"/>
    <mergeCell ref="B134:D134"/>
    <mergeCell ref="B135:D135"/>
    <mergeCell ref="B136:D136"/>
    <mergeCell ref="B149:D149"/>
    <mergeCell ref="B150:D150"/>
    <mergeCell ref="B168:D168"/>
    <mergeCell ref="B169:D169"/>
    <mergeCell ref="B170:D170"/>
    <mergeCell ref="B171:D171"/>
    <mergeCell ref="B172:D172"/>
    <mergeCell ref="B173:D173"/>
    <mergeCell ref="B174:D174"/>
    <mergeCell ref="B175:D175"/>
    <mergeCell ref="B176:D176"/>
    <mergeCell ref="B157:D157"/>
    <mergeCell ref="B158:D158"/>
    <mergeCell ref="B159:D159"/>
    <mergeCell ref="B160:D160"/>
    <mergeCell ref="B161:D161"/>
    <mergeCell ref="B162:D162"/>
    <mergeCell ref="B164:D164"/>
    <mergeCell ref="B165:D165"/>
    <mergeCell ref="B167:D167"/>
    <mergeCell ref="B200:D200"/>
    <mergeCell ref="B201:D201"/>
    <mergeCell ref="B202:D202"/>
    <mergeCell ref="B203:D203"/>
    <mergeCell ref="B204:D204"/>
    <mergeCell ref="B205:D205"/>
    <mergeCell ref="B214:D214"/>
    <mergeCell ref="B211:D211"/>
    <mergeCell ref="B212:D212"/>
    <mergeCell ref="B213:D213"/>
    <mergeCell ref="B207:D207"/>
    <mergeCell ref="B208:D208"/>
    <mergeCell ref="B209:D209"/>
    <mergeCell ref="B206:D206"/>
    <mergeCell ref="B220:D220"/>
    <mergeCell ref="B221:D221"/>
    <mergeCell ref="B222:D222"/>
    <mergeCell ref="B230:D230"/>
    <mergeCell ref="B231:D231"/>
    <mergeCell ref="B232:D232"/>
    <mergeCell ref="B216:D216"/>
    <mergeCell ref="B217:D217"/>
    <mergeCell ref="B218:D218"/>
    <mergeCell ref="B219:D219"/>
    <mergeCell ref="B242:D242"/>
    <mergeCell ref="B235:D235"/>
    <mergeCell ref="B236:D236"/>
    <mergeCell ref="B237:D237"/>
    <mergeCell ref="B238:D238"/>
    <mergeCell ref="B239:D239"/>
    <mergeCell ref="B223:D223"/>
    <mergeCell ref="B224:D224"/>
    <mergeCell ref="B225:D225"/>
    <mergeCell ref="A182:J182"/>
    <mergeCell ref="B187:D187"/>
    <mergeCell ref="A210:J210"/>
    <mergeCell ref="B215:D215"/>
    <mergeCell ref="A250:J250"/>
    <mergeCell ref="A252:I252"/>
    <mergeCell ref="A253:I253"/>
    <mergeCell ref="A254:I254"/>
    <mergeCell ref="B247:D247"/>
    <mergeCell ref="B248:D248"/>
    <mergeCell ref="B249:D249"/>
    <mergeCell ref="B251:D251"/>
    <mergeCell ref="B243:D243"/>
    <mergeCell ref="B244:D244"/>
    <mergeCell ref="B245:D245"/>
    <mergeCell ref="B246:D246"/>
    <mergeCell ref="B233:D233"/>
    <mergeCell ref="B234:D234"/>
    <mergeCell ref="B226:D226"/>
    <mergeCell ref="B227:D227"/>
    <mergeCell ref="B228:D228"/>
    <mergeCell ref="B229:D229"/>
    <mergeCell ref="B240:D240"/>
    <mergeCell ref="B241:D241"/>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2026-01-21T08:00:12Z</dcterms:created>
  <dcterms:modified xsi:type="dcterms:W3CDTF">2026-03-19T14:57:25Z</dcterms:modified>
</cp:coreProperties>
</file>