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
    </mc:Choice>
  </mc:AlternateContent>
  <xr:revisionPtr revIDLastSave="0" documentId="13_ncr:1_{7B30E5FF-6B1B-4594-853A-EE9C73C2D681}" xr6:coauthVersionLast="37" xr6:coauthVersionMax="47" xr10:uidLastSave="{00000000-0000-0000-0000-000000000000}"/>
  <bookViews>
    <workbookView xWindow="0" yWindow="0" windowWidth="13935" windowHeight="11565"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23" i="19" l="1"/>
  <c r="H24" i="19"/>
  <c r="H25" i="19"/>
  <c r="H26" i="19"/>
  <c r="H27" i="19"/>
  <c r="H28" i="19"/>
  <c r="H22" i="19"/>
  <c r="H15" i="19"/>
  <c r="H16" i="19"/>
  <c r="H17" i="19"/>
  <c r="H18" i="19"/>
  <c r="H19" i="19"/>
  <c r="H20" i="19"/>
  <c r="H14" i="19"/>
  <c r="H29" i="19" l="1"/>
  <c r="H31" i="19" s="1"/>
  <c r="B43" i="15" l="1"/>
</calcChain>
</file>

<file path=xl/sharedStrings.xml><?xml version="1.0" encoding="utf-8"?>
<sst xmlns="http://schemas.openxmlformats.org/spreadsheetml/2006/main" count="169" uniqueCount="136">
  <si>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</si>
  <si>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</si>
  <si>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</si>
  <si>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</si>
  <si>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</si>
  <si>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</si>
  <si>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</si>
  <si>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</si>
  <si>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</si>
  <si>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</si>
  <si>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</si>
  <si>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</si>
  <si>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</si>
  <si>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</si>
  <si>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</si>
  <si>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</si>
  <si>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</si>
  <si>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</si>
  <si>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</si>
  <si>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</si>
  <si>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</si>
  <si>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</si>
  <si>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</si>
  <si>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</si>
  <si>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</si>
  <si>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</si>
  <si>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</si>
  <si>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</si>
  <si>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</si>
  <si>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</si>
  <si>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</si>
  <si>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</si>
  <si>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</si>
  <si>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</si>
  <si>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</si>
  <si>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</si>
  <si>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</si>
  <si>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</si>
  <si>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</si>
  <si>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</si>
  <si>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</si>
  <si>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</si>
  <si>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 bjanko zadužnice potvrđene kod javnog bilježnika s rokom važenja za 30 dana duljim od isteka ugovorenog roka isporuke predmeta nabave, a</t>
  </si>
  <si>
    <t>naručitelj će vratiti isporučitelju nenaplaćeni dio jamstva u roku do 40 dana duljem od isteka ugovorenog roka isporuke predmeta nabave uz zadržavanje preslike bjanko zadužnice.</t>
  </si>
  <si>
    <t>2.</t>
  </si>
  <si>
    <t>3.</t>
  </si>
  <si>
    <t>Mjesto izvršenja usluge:</t>
  </si>
  <si>
    <t>KOLIČINA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</si>
  <si>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</si>
  <si>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</si>
  <si>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</si>
  <si>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</si>
  <si>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</si>
  <si>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</si>
  <si>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</si>
  <si>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</si>
  <si>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Ponuda se sastoji od popunjenih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</si>
  <si>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</si>
  <si>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</si>
  <si>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</si>
  <si>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</si>
  <si>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</si>
  <si>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</si>
  <si>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</si>
  <si>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</si>
  <si>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</si>
  <si>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</si>
  <si>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</si>
  <si>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</si>
  <si>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</si>
  <si>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</si>
  <si>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</si>
  <si>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</si>
  <si>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</si>
  <si>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</si>
  <si>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UR. BROJ: 2186-0336-08/2-23-2</t>
  </si>
  <si>
    <t>• gospodarskim subjektima</t>
  </si>
  <si>
    <t>Rok plaćanja je do 15 dana od dana zaprimanja i odobrenja računa.</t>
  </si>
  <si>
    <r>
      <t>Vedran Kruljac, dipl. iur</t>
    </r>
    <r>
      <rPr>
        <sz val="9"/>
        <rFont val="UniN Reg"/>
        <family val="3"/>
      </rPr>
      <t>, v. r.</t>
    </r>
  </si>
  <si>
    <t>Privitak 1.</t>
  </si>
  <si>
    <t>do 60 dana od dana otvaranja ponuda</t>
  </si>
  <si>
    <r>
      <t xml:space="preserve">Privitak </t>
    </r>
    <r>
      <rPr>
        <sz val="9"/>
        <rFont val="UniN Reg"/>
        <family val="3"/>
      </rPr>
      <t>2.</t>
    </r>
  </si>
  <si>
    <r>
      <t>Kriterij za odabir ponude je najniža cijena. Cijena ponude ne smije biti viša od procijenjene vrijednosti nabave u iznosu od 7.830.00</t>
    </r>
    <r>
      <rPr>
        <u/>
        <sz val="9"/>
        <rFont val="UniN Reg"/>
        <family val="3"/>
      </rPr>
      <t xml:space="preserve"> €</t>
    </r>
    <r>
      <rPr>
        <sz val="9"/>
        <rFont val="UniN Reg"/>
        <family val="3"/>
      </rPr>
      <t xml:space="preserve"> bez PDV-a, a s odabranim ponuditeljem sklopit će se jednogodišnji ugovor.</t>
    </r>
  </si>
  <si>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</si>
  <si>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</si>
  <si>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r>
      <t>Josip Bunić, struč. spec. ing. sec</t>
    </r>
    <r>
      <rPr>
        <sz val="9"/>
        <rFont val="UniN Reg"/>
        <family val="3"/>
      </rPr>
      <t>, v. r.</t>
    </r>
  </si>
  <si>
    <r>
      <t>Ivana Bagarić Peroš, dipl. iur</t>
    </r>
    <r>
      <rPr>
        <sz val="9"/>
        <rFont val="UniN Reg"/>
        <family val="3"/>
      </rPr>
      <t>, v. r.</t>
    </r>
  </si>
  <si>
    <t>2-6. Stručnom povjerenstvu naručitelja</t>
  </si>
  <si>
    <t>7. Pismohrana</t>
  </si>
  <si>
    <t>4.</t>
  </si>
  <si>
    <t>5.</t>
  </si>
  <si>
    <t>6.</t>
  </si>
  <si>
    <t>7.</t>
  </si>
  <si>
    <t>8.</t>
  </si>
  <si>
    <t>9.</t>
  </si>
  <si>
    <t>10.</t>
  </si>
  <si>
    <t>11.</t>
  </si>
  <si>
    <t>12.</t>
  </si>
  <si>
    <t>13.</t>
  </si>
  <si>
    <t>14.</t>
  </si>
  <si>
    <t>ODRŽAVANJE I REDOVNI SERVISNI PREGLEDI ZA SUSTAVE GRIJANJA, HLAĐENJA, VENTILACIJE I ELEKTRIČNIH INSTALACIJA - OBJEKT KAMPUS</t>
  </si>
  <si>
    <t>Dizalica topline Vaillant Geoterm VWS460/2</t>
  </si>
  <si>
    <t>Servisni pregled i kontrola nepropusnosti</t>
  </si>
  <si>
    <t>Servis i održavanje koji uključuje pregled i kontrolu rada sustava, pregled i provjeru elemenata automatske regulacije, pregled i čišćenje filtera</t>
  </si>
  <si>
    <t>Ventilokonvektori (stropni kazetni)</t>
  </si>
  <si>
    <t>Servisni pregled i čišćenje</t>
  </si>
  <si>
    <t>Klima uređaj mono split sustav</t>
  </si>
  <si>
    <t>Kotlovnica</t>
  </si>
  <si>
    <t>Pregled i kontrola rada uređaja za održavanje tlaka; održavanje i dopunjavanje uređaja za omekšavanje (rad); kontrola i održavanje količine glikola u sustavu; kontrola rada i održavanje cirkulacijskih crpki; odzračivanje sustava</t>
  </si>
  <si>
    <t>Sustav automatske regulacije</t>
  </si>
  <si>
    <t>Upravljanje sustavom i održavanje: nadzor parametara automatske regulacije te podešavanje i održavanje zadanih temperatura u prostorima</t>
  </si>
  <si>
    <t>Električne instalacije</t>
  </si>
  <si>
    <t>Pregled i provjera ispravnosti instalacije</t>
  </si>
  <si>
    <t>kom</t>
  </si>
  <si>
    <t>kpl</t>
  </si>
  <si>
    <t>ODRŽAVANJE I REDOVNI SERVISNI PREGLEDI ZA SUSTAVE GRIJANJA, HLAĐENJA, VENTILACIJE I ELEKTRIČNIH INSTALACIJA - STUDENTSKI RESTORAN I CAFFE BAR</t>
  </si>
  <si>
    <t>Plinski kondenzacijski kotao Viessmann Vitodens 200-W</t>
  </si>
  <si>
    <t>Rashladnik TCAEY 245</t>
  </si>
  <si>
    <t>Rekuperator Salda RIS 1200 PE 3.0 EKO 3.0</t>
  </si>
  <si>
    <t>Godišnji servis</t>
  </si>
  <si>
    <t>Rok izvršenja usluge:</t>
  </si>
  <si>
    <t xml:space="preserve">Napomena: </t>
  </si>
  <si>
    <t xml:space="preserve">o svim obavljenim uslugama sastaviti će se radni nalog o izvršenim radovima </t>
  </si>
  <si>
    <t>kontinuirano kroz godinu dana sukladno potrebama Naručitelja</t>
  </si>
  <si>
    <t>Varaždin, 31. svibnja 2023.</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</si>
  <si>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 jbunic@unin.hr</t>
    </r>
    <r>
      <rPr>
        <sz val="9"/>
        <rFont val="UniN Reg"/>
        <family val="3"/>
      </rPr>
      <t xml:space="preserve"> i </t>
    </r>
    <r>
      <rPr>
        <u/>
        <sz val="9"/>
        <rFont val="UniN Reg"/>
        <family val="3"/>
      </rPr>
      <t>ibagaric@unin.hr</t>
    </r>
    <r>
      <rPr>
        <sz val="9"/>
        <rFont val="UniN Reg"/>
        <family val="3"/>
      </rPr>
      <t xml:space="preserve"> u istoj poruci dostavlja se:</t>
    </r>
  </si>
  <si>
    <t>1. zahtjev za pojašnjenjem ovog Poziva i njegovih privitaka do: 06. lipnja 2023. do 12.00 h, a</t>
  </si>
  <si>
    <t>2. ponudu 07. lipnja 2023, u roku od 9,00-10,00 h.</t>
  </si>
  <si>
    <t>J 2023/32</t>
  </si>
  <si>
    <t>Održavanje i redovni servisni pregledi za Sveučilišni centar Koprivnica</t>
  </si>
  <si>
    <t>Sveučilište Sjever (u nastavku: naručitelj), poziva Vas da dostavite ponudu u nabavi održavanja i redovnih servisnih pregleda za Sveučilišni centar Koprivnica na koju se ne primjenjuje Zakon o javnoj nabavi (NN 120/16. i 114/22., u nastavku: ZJN 2016).</t>
  </si>
  <si>
    <t>U POSTUPKU NABAVE ODRŽAVANJA I REDOVNIH SERVISNIH PREGLEDA ZA SVEUČILIŠTE SJEVER, SVEUČILIŠNI CENTAR KOPRIVNICA</t>
  </si>
  <si>
    <t>Klima komora</t>
  </si>
  <si>
    <t>Sveučilište Sjever, Sveučilišni centar Koprivnica, Trg dr. Žarka Dolinara 1, 48000 Koprivnica</t>
  </si>
  <si>
    <t>KLASA: 406-01/23-01/27</t>
  </si>
  <si>
    <t>1. novčanog pologa uplaćenog na IBAN naručitelja HR4923900011101386168 kod Hrvatske poštanske banke d.d. Zagreb s modelom «HR00», pozivom na br. «OIB uplatitelja» i opisom plaćanja «Jamstvo za uredno ispunjenje Ugovora – J 2023/32» 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</si>
</sst>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1"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01">
    <xf numFmtId="0" fontId="0" fillId="0" borderId="0" xfId="0"/>
    <xf numFmtId="0" fontId="1" fillId="0" borderId="0" xfId="0"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vertical="center"/>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5" fillId="0" borderId="0" xfId="0" applyFont="1"/>
    <xf numFmtId="0" fontId="6" fillId="0" borderId="0" xfId="0" applyFont="1"/>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7"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left" vertical="center"/>
    </xf>
    <xf numFmtId="0" fontId="7" fillId="3" borderId="15"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164" fontId="7" fillId="0" borderId="22" xfId="0" applyNumberFormat="1" applyFont="1" applyBorder="1" applyAlignment="1">
      <alignment horizontal="center" vertical="center" wrapText="1"/>
    </xf>
    <xf numFmtId="164" fontId="7" fillId="0" borderId="25" xfId="0" applyNumberFormat="1" applyFont="1" applyBorder="1" applyAlignment="1">
      <alignment horizontal="center" vertical="center" wrapText="1"/>
    </xf>
    <xf numFmtId="0" fontId="7" fillId="0" borderId="0" xfId="0" applyFont="1" applyAlignment="1">
      <alignment horizontal="center" vertical="center"/>
    </xf>
    <xf numFmtId="164" fontId="7" fillId="4" borderId="23" xfId="0" applyNumberFormat="1" applyFont="1" applyFill="1" applyBorder="1" applyAlignment="1" applyProtection="1">
      <alignment horizontal="center" vertical="center" wrapText="1"/>
      <protection locked="0"/>
    </xf>
    <xf numFmtId="0" fontId="10" fillId="0" borderId="0" xfId="0" applyFont="1" applyFill="1" applyAlignment="1">
      <alignment horizontal="right" vertical="center"/>
    </xf>
    <xf numFmtId="0" fontId="7" fillId="0" borderId="29" xfId="0" applyFont="1" applyFill="1" applyBorder="1" applyAlignment="1">
      <alignment horizontal="center" vertical="center"/>
    </xf>
    <xf numFmtId="1" fontId="7" fillId="0" borderId="29" xfId="0" applyNumberFormat="1" applyFont="1" applyFill="1" applyBorder="1" applyAlignment="1">
      <alignment horizontal="center" vertical="center"/>
    </xf>
    <xf numFmtId="165" fontId="7" fillId="4" borderId="29" xfId="0" applyNumberFormat="1" applyFont="1" applyFill="1" applyBorder="1" applyAlignment="1" applyProtection="1">
      <alignment horizontal="center" vertical="center"/>
      <protection locked="0"/>
    </xf>
    <xf numFmtId="164" fontId="7" fillId="0" borderId="6" xfId="0" applyNumberFormat="1" applyFont="1" applyBorder="1" applyAlignment="1">
      <alignment horizontal="center" vertical="center"/>
    </xf>
    <xf numFmtId="0" fontId="7" fillId="3" borderId="30" xfId="0" applyFont="1" applyFill="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applyFont="1" applyBorder="1" applyAlignment="1">
      <alignment vertical="center" wrapText="1"/>
    </xf>
    <xf numFmtId="0" fontId="1" fillId="0" borderId="0" xfId="0" applyFont="1" applyFill="1" applyAlignment="1">
      <alignment horizontal="justify" vertical="justify"/>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4"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4"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0" borderId="0" xfId="0" applyFont="1" applyFill="1" applyAlignment="1">
      <alignment horizontal="left" vertical="center"/>
    </xf>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3" borderId="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3" xfId="0" applyFont="1" applyBorder="1" applyAlignment="1">
      <alignment vertical="center" wrapText="1"/>
    </xf>
    <xf numFmtId="0" fontId="7" fillId="0" borderId="16" xfId="0" applyFont="1" applyBorder="1" applyAlignment="1">
      <alignmen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0" fontId="7" fillId="0" borderId="0" xfId="0" applyFont="1" applyAlignment="1">
      <alignment horizontal="left" vertical="center"/>
    </xf>
    <xf numFmtId="0" fontId="7" fillId="4" borderId="0" xfId="0" applyFont="1" applyFill="1" applyAlignment="1" applyProtection="1">
      <alignment horizontal="left" vertical="center"/>
      <protection locked="0"/>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7" xfId="0" applyFont="1" applyBorder="1" applyAlignment="1">
      <alignment horizontal="left" vertical="center" wrapText="1"/>
    </xf>
    <xf numFmtId="0" fontId="7" fillId="0" borderId="24" xfId="0" applyFont="1" applyBorder="1" applyAlignment="1">
      <alignment horizontal="left" vertical="center" wrapText="1"/>
    </xf>
    <xf numFmtId="0" fontId="7" fillId="3" borderId="12"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32" xfId="0" applyFont="1" applyFill="1" applyBorder="1" applyAlignment="1">
      <alignment horizontal="justify" vertical="justify" wrapText="1"/>
    </xf>
    <xf numFmtId="0" fontId="7" fillId="3" borderId="33" xfId="0" applyFont="1" applyFill="1" applyBorder="1" applyAlignment="1">
      <alignment horizontal="justify" vertical="justify" wrapText="1"/>
    </xf>
    <xf numFmtId="0" fontId="7" fillId="3" borderId="34" xfId="0" applyFont="1" applyFill="1" applyBorder="1" applyAlignment="1">
      <alignment horizontal="justify" vertical="justify" wrapText="1"/>
    </xf>
    <xf numFmtId="0" fontId="10" fillId="4" borderId="0" xfId="0" applyFont="1" applyFill="1" applyAlignment="1" applyProtection="1">
      <alignment horizontal="right" vertical="center"/>
      <protection locked="0"/>
    </xf>
    <xf numFmtId="0" fontId="7" fillId="0" borderId="0" xfId="0" applyFont="1" applyAlignment="1">
      <alignment horizontal="right" vertical="center" wrapText="1"/>
    </xf>
    <xf numFmtId="0" fontId="7" fillId="3" borderId="11"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 fillId="3" borderId="19" xfId="0" applyFont="1" applyFill="1" applyBorder="1" applyAlignment="1">
      <alignment horizontal="justify" vertical="justify" wrapText="1"/>
    </xf>
    <xf numFmtId="0" fontId="7" fillId="3" borderId="19" xfId="0" applyFont="1" applyFill="1" applyBorder="1" applyAlignment="1">
      <alignment horizontal="justify" vertical="justify" wrapText="1"/>
    </xf>
    <xf numFmtId="0" fontId="7" fillId="3" borderId="20"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31" xfId="0" applyFont="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9"/>
  <sheetViews>
    <sheetView tabSelected="1" topLeftCell="A40" zoomScale="110" zoomScaleNormal="110" workbookViewId="0">
      <selection activeCell="A39" sqref="A39:E39"/>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5" t="s">
        <v>134</v>
      </c>
      <c r="B8" s="55"/>
      <c r="C8" s="55"/>
      <c r="D8" s="55"/>
    </row>
    <row r="9" spans="1:5" ht="12" customHeight="1" x14ac:dyDescent="0.25">
      <c r="A9" s="55" t="s">
        <v>75</v>
      </c>
      <c r="B9" s="55"/>
      <c r="C9" s="55"/>
      <c r="D9" s="55"/>
    </row>
    <row r="10" spans="1:5" ht="12" customHeight="1" x14ac:dyDescent="0.25">
      <c r="A10" s="56" t="s">
        <v>124</v>
      </c>
      <c r="B10" s="56"/>
      <c r="C10" s="56"/>
      <c r="D10" s="56"/>
    </row>
    <row r="12" spans="1:5" ht="12" customHeight="1" x14ac:dyDescent="0.25">
      <c r="E12" s="1" t="s">
        <v>76</v>
      </c>
    </row>
    <row r="13" spans="1:5" ht="12" customHeight="1" x14ac:dyDescent="0.25">
      <c r="E13" s="1"/>
    </row>
    <row r="14" spans="1:5" ht="18" customHeight="1" x14ac:dyDescent="0.25">
      <c r="A14" s="54" t="s">
        <v>27</v>
      </c>
      <c r="B14" s="54"/>
      <c r="C14" s="54"/>
      <c r="D14" s="54"/>
      <c r="E14" s="54"/>
    </row>
    <row r="16" spans="1:5" ht="12" customHeight="1" x14ac:dyDescent="0.25">
      <c r="A16" s="3" t="s">
        <v>28</v>
      </c>
    </row>
    <row r="18" spans="1:5" s="7" customFormat="1" ht="24" customHeight="1" x14ac:dyDescent="0.25">
      <c r="A18" s="55" t="s">
        <v>130</v>
      </c>
      <c r="B18" s="55"/>
      <c r="C18" s="55"/>
      <c r="D18" s="55"/>
      <c r="E18" s="55"/>
    </row>
    <row r="19" spans="1:5" s="7" customFormat="1" ht="12" customHeight="1" x14ac:dyDescent="0.25">
      <c r="A19" s="10"/>
      <c r="B19" s="10"/>
      <c r="C19" s="10"/>
      <c r="D19" s="10"/>
      <c r="E19" s="10"/>
    </row>
    <row r="20" spans="1:5" s="7" customFormat="1" ht="12" customHeight="1" x14ac:dyDescent="0.25">
      <c r="A20" s="53" t="s">
        <v>56</v>
      </c>
      <c r="B20" s="53"/>
      <c r="C20" s="53"/>
      <c r="D20" s="53"/>
      <c r="E20" s="53"/>
    </row>
    <row r="21" spans="1:5" ht="12" customHeight="1" x14ac:dyDescent="0.25">
      <c r="A21" s="53"/>
      <c r="B21" s="53"/>
      <c r="C21" s="53"/>
      <c r="D21" s="53"/>
      <c r="E21" s="53"/>
    </row>
    <row r="22" spans="1:5" ht="12" customHeight="1" x14ac:dyDescent="0.25">
      <c r="A22" s="53" t="s">
        <v>125</v>
      </c>
      <c r="B22" s="53"/>
      <c r="C22" s="53"/>
      <c r="D22" s="53"/>
      <c r="E22" s="53"/>
    </row>
    <row r="23" spans="1:5" ht="12" customHeight="1" x14ac:dyDescent="0.25">
      <c r="A23" s="53" t="s">
        <v>126</v>
      </c>
      <c r="B23" s="53"/>
      <c r="C23" s="53"/>
      <c r="D23" s="53"/>
      <c r="E23" s="53"/>
    </row>
    <row r="24" spans="1:5" ht="12" customHeight="1" x14ac:dyDescent="0.25">
      <c r="A24" s="53" t="s">
        <v>127</v>
      </c>
      <c r="B24" s="53"/>
      <c r="C24" s="53"/>
      <c r="D24" s="53"/>
      <c r="E24" s="53"/>
    </row>
    <row r="25" spans="1:5" ht="12" customHeight="1" x14ac:dyDescent="0.25">
      <c r="A25" s="8"/>
      <c r="B25" s="8"/>
      <c r="C25" s="8"/>
      <c r="D25" s="8"/>
      <c r="E25" s="8"/>
    </row>
    <row r="26" spans="1:5" ht="36" customHeight="1" x14ac:dyDescent="0.25">
      <c r="A26" s="53" t="s">
        <v>34</v>
      </c>
      <c r="B26" s="53"/>
      <c r="C26" s="53"/>
      <c r="D26" s="53"/>
      <c r="E26" s="53"/>
    </row>
    <row r="27" spans="1:5" ht="12" customHeight="1" x14ac:dyDescent="0.25">
      <c r="A27" s="57"/>
      <c r="B27" s="57"/>
      <c r="C27" s="57"/>
      <c r="D27" s="57"/>
      <c r="E27" s="57"/>
    </row>
    <row r="28" spans="1:5" s="7" customFormat="1" ht="27" customHeight="1" x14ac:dyDescent="0.25">
      <c r="A28" s="58" t="s">
        <v>82</v>
      </c>
      <c r="B28" s="58"/>
      <c r="C28" s="58"/>
      <c r="D28" s="58"/>
      <c r="E28" s="58"/>
    </row>
    <row r="29" spans="1:5" s="7" customFormat="1" ht="12" customHeight="1" x14ac:dyDescent="0.25">
      <c r="A29" s="8"/>
      <c r="B29" s="8"/>
      <c r="C29" s="8"/>
      <c r="D29" s="8"/>
      <c r="E29" s="8"/>
    </row>
    <row r="30" spans="1:5" s="7" customFormat="1" ht="12" customHeight="1" x14ac:dyDescent="0.25">
      <c r="A30" s="58" t="s">
        <v>48</v>
      </c>
      <c r="B30" s="58"/>
      <c r="C30" s="58"/>
      <c r="D30" s="58"/>
      <c r="E30" s="58"/>
    </row>
    <row r="31" spans="1:5" s="7" customFormat="1" ht="12" customHeight="1" x14ac:dyDescent="0.25">
      <c r="A31" s="6"/>
      <c r="B31" s="6"/>
      <c r="C31" s="6"/>
      <c r="D31" s="6"/>
      <c r="E31" s="6"/>
    </row>
    <row r="32" spans="1:5" s="7" customFormat="1" ht="12" customHeight="1" x14ac:dyDescent="0.25">
      <c r="A32" s="53" t="s">
        <v>77</v>
      </c>
      <c r="B32" s="53"/>
      <c r="C32" s="53"/>
      <c r="D32" s="53"/>
      <c r="E32" s="53"/>
    </row>
    <row r="33" spans="1:5" s="7" customFormat="1" ht="12" customHeight="1" x14ac:dyDescent="0.25">
      <c r="A33" s="8"/>
      <c r="B33" s="8"/>
      <c r="C33" s="8"/>
      <c r="D33" s="8"/>
      <c r="E33" s="8"/>
    </row>
    <row r="34" spans="1:5" s="7" customFormat="1" ht="36" customHeight="1" x14ac:dyDescent="0.25">
      <c r="A34" s="53" t="s">
        <v>57</v>
      </c>
      <c r="B34" s="53"/>
      <c r="C34" s="53"/>
      <c r="D34" s="53"/>
      <c r="E34" s="53"/>
    </row>
    <row r="35" spans="1:5" s="7" customFormat="1" ht="24" customHeight="1" x14ac:dyDescent="0.25">
      <c r="A35" s="53" t="s">
        <v>135</v>
      </c>
      <c r="B35" s="53"/>
      <c r="C35" s="53"/>
      <c r="D35" s="53"/>
      <c r="E35" s="53"/>
    </row>
    <row r="36" spans="1:5" s="7" customFormat="1" ht="12" customHeight="1" x14ac:dyDescent="0.25">
      <c r="A36" s="53" t="s">
        <v>42</v>
      </c>
      <c r="B36" s="53"/>
      <c r="C36" s="53"/>
      <c r="D36" s="53"/>
      <c r="E36" s="53"/>
    </row>
    <row r="37" spans="1:5" s="7" customFormat="1" ht="24" customHeight="1" x14ac:dyDescent="0.25">
      <c r="A37" s="53" t="s">
        <v>43</v>
      </c>
      <c r="B37" s="53"/>
      <c r="C37" s="53"/>
      <c r="D37" s="53"/>
      <c r="E37" s="53"/>
    </row>
    <row r="39" spans="1:5" ht="12" customHeight="1" x14ac:dyDescent="0.25">
      <c r="A39" s="51" t="s">
        <v>59</v>
      </c>
      <c r="B39" s="51"/>
      <c r="C39" s="51"/>
      <c r="D39" s="51"/>
      <c r="E39" s="51"/>
    </row>
    <row r="40" spans="1:5" ht="12" customHeight="1" x14ac:dyDescent="0.25">
      <c r="A40" s="51" t="s">
        <v>83</v>
      </c>
      <c r="B40" s="51"/>
      <c r="C40" s="51"/>
      <c r="D40" s="51"/>
      <c r="E40" s="51"/>
    </row>
    <row r="41" spans="1:5" ht="24" customHeight="1" x14ac:dyDescent="0.25">
      <c r="A41" s="51" t="s">
        <v>84</v>
      </c>
      <c r="B41" s="51"/>
      <c r="C41" s="51"/>
      <c r="D41" s="51"/>
      <c r="E41" s="51"/>
    </row>
    <row r="42" spans="1:5" ht="12" customHeight="1" x14ac:dyDescent="0.25">
      <c r="A42" s="51" t="s">
        <v>60</v>
      </c>
      <c r="B42" s="51"/>
      <c r="C42" s="51"/>
      <c r="D42" s="51"/>
      <c r="E42" s="51"/>
    </row>
    <row r="43" spans="1:5" ht="12" customHeight="1" x14ac:dyDescent="0.25">
      <c r="A43" s="51" t="s">
        <v>61</v>
      </c>
      <c r="B43" s="51"/>
      <c r="C43" s="51"/>
      <c r="D43" s="51"/>
      <c r="E43" s="51"/>
    </row>
    <row r="44" spans="1:5" ht="12" customHeight="1" x14ac:dyDescent="0.25">
      <c r="A44" s="51" t="s">
        <v>62</v>
      </c>
      <c r="B44" s="51"/>
      <c r="C44" s="51"/>
      <c r="D44" s="51"/>
      <c r="E44" s="51"/>
    </row>
    <row r="45" spans="1:5" ht="12" customHeight="1" x14ac:dyDescent="0.25">
      <c r="A45" s="51" t="s">
        <v>63</v>
      </c>
      <c r="B45" s="51"/>
      <c r="C45" s="51"/>
      <c r="D45" s="51"/>
      <c r="E45" s="51"/>
    </row>
    <row r="46" spans="1:5" ht="36" customHeight="1" x14ac:dyDescent="0.25">
      <c r="A46" s="51" t="s">
        <v>64</v>
      </c>
      <c r="B46" s="51"/>
      <c r="C46" s="51"/>
      <c r="D46" s="51"/>
      <c r="E46" s="51"/>
    </row>
    <row r="47" spans="1:5" ht="12" customHeight="1" x14ac:dyDescent="0.25">
      <c r="A47" s="51" t="s">
        <v>65</v>
      </c>
      <c r="B47" s="51"/>
      <c r="C47" s="51"/>
      <c r="D47" s="51"/>
      <c r="E47" s="51"/>
    </row>
    <row r="48" spans="1:5" ht="12" customHeight="1" x14ac:dyDescent="0.25">
      <c r="A48" s="51" t="s">
        <v>66</v>
      </c>
      <c r="B48" s="51"/>
      <c r="C48" s="51"/>
      <c r="D48" s="51"/>
      <c r="E48" s="51"/>
    </row>
    <row r="49" spans="1:5" ht="12" customHeight="1" x14ac:dyDescent="0.25">
      <c r="A49" s="51" t="s">
        <v>67</v>
      </c>
      <c r="B49" s="51"/>
      <c r="C49" s="51"/>
      <c r="D49" s="51"/>
      <c r="E49" s="51"/>
    </row>
    <row r="50" spans="1:5" ht="12" customHeight="1" x14ac:dyDescent="0.25">
      <c r="A50" s="51" t="s">
        <v>68</v>
      </c>
      <c r="B50" s="51"/>
      <c r="C50" s="51"/>
      <c r="D50" s="51"/>
      <c r="E50" s="51"/>
    </row>
    <row r="51" spans="1:5" ht="12" customHeight="1" x14ac:dyDescent="0.25">
      <c r="A51" s="51" t="s">
        <v>69</v>
      </c>
      <c r="B51" s="51"/>
      <c r="C51" s="51"/>
      <c r="D51" s="51"/>
      <c r="E51" s="51"/>
    </row>
    <row r="52" spans="1:5" ht="12" customHeight="1" x14ac:dyDescent="0.25">
      <c r="A52" s="51" t="s">
        <v>70</v>
      </c>
      <c r="B52" s="51"/>
      <c r="C52" s="51"/>
      <c r="D52" s="51"/>
      <c r="E52" s="51"/>
    </row>
    <row r="53" spans="1:5" ht="12" customHeight="1" x14ac:dyDescent="0.25">
      <c r="A53" s="51" t="s">
        <v>71</v>
      </c>
      <c r="B53" s="51"/>
      <c r="C53" s="51"/>
      <c r="D53" s="51"/>
      <c r="E53" s="51"/>
    </row>
    <row r="54" spans="1:5" ht="48" customHeight="1" x14ac:dyDescent="0.25">
      <c r="A54" s="51" t="s">
        <v>72</v>
      </c>
      <c r="B54" s="51"/>
      <c r="C54" s="51"/>
      <c r="D54" s="51"/>
      <c r="E54" s="51"/>
    </row>
    <row r="56" spans="1:5" ht="12" customHeight="1" x14ac:dyDescent="0.25">
      <c r="E56" s="1" t="s">
        <v>49</v>
      </c>
    </row>
    <row r="57" spans="1:5" ht="12" customHeight="1" x14ac:dyDescent="0.25">
      <c r="E57" s="1"/>
    </row>
    <row r="58" spans="1:5" ht="12" customHeight="1" x14ac:dyDescent="0.25">
      <c r="E58" s="2" t="s">
        <v>78</v>
      </c>
    </row>
    <row r="59" spans="1:5" ht="12" customHeight="1" x14ac:dyDescent="0.25">
      <c r="E59" s="2" t="s">
        <v>51</v>
      </c>
    </row>
    <row r="60" spans="1:5" ht="12" customHeight="1" x14ac:dyDescent="0.25">
      <c r="E60" s="2" t="s">
        <v>52</v>
      </c>
    </row>
    <row r="61" spans="1:5" ht="12" customHeight="1" x14ac:dyDescent="0.25">
      <c r="E61" s="43" t="s">
        <v>85</v>
      </c>
    </row>
    <row r="62" spans="1:5" ht="12" customHeight="1" x14ac:dyDescent="0.25">
      <c r="E62" s="43" t="s">
        <v>86</v>
      </c>
    </row>
    <row r="63" spans="1:5" s="9" customFormat="1" ht="12" customHeight="1" x14ac:dyDescent="0.25">
      <c r="E63" s="43"/>
    </row>
    <row r="64" spans="1:5" s="9" customFormat="1" ht="12" customHeight="1" x14ac:dyDescent="0.25">
      <c r="E64" s="43"/>
    </row>
    <row r="65" spans="1:5" ht="12" customHeight="1" x14ac:dyDescent="0.25">
      <c r="A65" s="3" t="s">
        <v>29</v>
      </c>
    </row>
    <row r="67" spans="1:5" ht="12" customHeight="1" x14ac:dyDescent="0.25">
      <c r="A67" s="52" t="s">
        <v>53</v>
      </c>
      <c r="B67" s="52"/>
      <c r="C67" s="52"/>
      <c r="D67" s="52"/>
      <c r="E67" s="52"/>
    </row>
    <row r="68" spans="1:5" ht="12" customHeight="1" x14ac:dyDescent="0.25">
      <c r="A68" s="52" t="s">
        <v>87</v>
      </c>
      <c r="B68" s="52"/>
      <c r="C68" s="52"/>
      <c r="D68" s="52"/>
      <c r="E68" s="52"/>
    </row>
    <row r="69" spans="1:5" ht="12" customHeight="1" x14ac:dyDescent="0.25">
      <c r="A69" s="3" t="s">
        <v>88</v>
      </c>
    </row>
  </sheetData>
  <sheetProtection algorithmName="SHA-512" hashValue="8wAgZK1yJo37KWD1vNyf62iQ4jSUrnZd1fcqBQXv4D3KA71KG+flqtgxGjdVShFaBOfnWtzgWq1z/x0MvFmjNQ==" saltValue="X6yUYXLkODboj9TlDAcHBg==" spinCount="100000" sheet="1" objects="1" scenarios="1"/>
  <mergeCells count="37">
    <mergeCell ref="A14:E14"/>
    <mergeCell ref="A21:E21"/>
    <mergeCell ref="A22:E22"/>
    <mergeCell ref="A67:E67"/>
    <mergeCell ref="A8:D8"/>
    <mergeCell ref="A9:D9"/>
    <mergeCell ref="A10:D10"/>
    <mergeCell ref="A20:E20"/>
    <mergeCell ref="A23:E23"/>
    <mergeCell ref="A18:E18"/>
    <mergeCell ref="A26:E26"/>
    <mergeCell ref="A27:E27"/>
    <mergeCell ref="A34:E34"/>
    <mergeCell ref="A35:E35"/>
    <mergeCell ref="A28:E28"/>
    <mergeCell ref="A30:E30"/>
    <mergeCell ref="A68:E68"/>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49:E49"/>
    <mergeCell ref="A50:E50"/>
    <mergeCell ref="A51:E51"/>
    <mergeCell ref="A52:E52"/>
    <mergeCell ref="A53:E53"/>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7" zoomScale="90" zoomScaleNormal="90" workbookViewId="0">
      <selection activeCell="A31" sqref="A31"/>
    </sheetView>
  </sheetViews>
  <sheetFormatPr defaultColWidth="8.7109375" defaultRowHeight="12" customHeight="1" x14ac:dyDescent="0.2"/>
  <cols>
    <col min="1" max="1" width="45.7109375" style="13" customWidth="1"/>
    <col min="2" max="2" width="42.7109375" style="13" customWidth="1"/>
    <col min="3" max="16384" width="8.7109375" style="13"/>
  </cols>
  <sheetData>
    <row r="7" spans="1:2" ht="12" customHeight="1" x14ac:dyDescent="0.2">
      <c r="A7" s="11" t="s">
        <v>79</v>
      </c>
      <c r="B7" s="12"/>
    </row>
    <row r="8" spans="1:2" ht="12" customHeight="1" x14ac:dyDescent="0.2">
      <c r="A8" s="11"/>
      <c r="B8" s="12"/>
    </row>
    <row r="9" spans="1:2" s="14" customFormat="1" ht="18" customHeight="1" x14ac:dyDescent="0.3">
      <c r="A9" s="59" t="s">
        <v>50</v>
      </c>
      <c r="B9" s="59"/>
    </row>
    <row r="10" spans="1:2" ht="12" customHeight="1" thickBot="1" x14ac:dyDescent="0.25">
      <c r="A10" s="15"/>
      <c r="B10" s="15"/>
    </row>
    <row r="11" spans="1:2" ht="12" customHeight="1" thickBot="1" x14ac:dyDescent="0.25">
      <c r="A11" s="60" t="s">
        <v>35</v>
      </c>
      <c r="B11" s="61"/>
    </row>
    <row r="12" spans="1:2" ht="12" customHeight="1" x14ac:dyDescent="0.2">
      <c r="A12" s="16" t="s">
        <v>1</v>
      </c>
      <c r="B12" s="17" t="s">
        <v>36</v>
      </c>
    </row>
    <row r="13" spans="1:2" ht="12" customHeight="1" x14ac:dyDescent="0.2">
      <c r="A13" s="18" t="s">
        <v>2</v>
      </c>
      <c r="B13" s="19" t="s">
        <v>37</v>
      </c>
    </row>
    <row r="14" spans="1:2" ht="12" customHeight="1" thickBot="1" x14ac:dyDescent="0.25">
      <c r="A14" s="20" t="s">
        <v>6</v>
      </c>
      <c r="B14" s="5">
        <v>59624928052</v>
      </c>
    </row>
    <row r="15" spans="1:2" ht="12" customHeight="1" thickBot="1" x14ac:dyDescent="0.25">
      <c r="A15" s="60" t="s">
        <v>4</v>
      </c>
      <c r="B15" s="61"/>
    </row>
    <row r="16" spans="1:2" ht="12" customHeight="1" x14ac:dyDescent="0.2">
      <c r="A16" s="16" t="s">
        <v>1</v>
      </c>
      <c r="B16" s="26"/>
    </row>
    <row r="17" spans="1:2" ht="12" customHeight="1" x14ac:dyDescent="0.2">
      <c r="A17" s="21" t="s">
        <v>2</v>
      </c>
      <c r="B17" s="27"/>
    </row>
    <row r="18" spans="1:2" ht="12" customHeight="1" x14ac:dyDescent="0.2">
      <c r="A18" s="21" t="s">
        <v>5</v>
      </c>
      <c r="B18" s="27"/>
    </row>
    <row r="19" spans="1:2" ht="12" customHeight="1" x14ac:dyDescent="0.2">
      <c r="A19" s="21" t="s">
        <v>6</v>
      </c>
      <c r="B19" s="27"/>
    </row>
    <row r="20" spans="1:2" ht="12" customHeight="1" x14ac:dyDescent="0.2">
      <c r="A20" s="21" t="s">
        <v>38</v>
      </c>
      <c r="B20" s="27"/>
    </row>
    <row r="21" spans="1:2" ht="12" customHeight="1" x14ac:dyDescent="0.2">
      <c r="A21" s="21" t="s">
        <v>7</v>
      </c>
      <c r="B21" s="27"/>
    </row>
    <row r="22" spans="1:2" ht="12" customHeight="1" x14ac:dyDescent="0.2">
      <c r="A22" s="21" t="s">
        <v>8</v>
      </c>
      <c r="B22" s="28"/>
    </row>
    <row r="23" spans="1:2" ht="12" customHeight="1" x14ac:dyDescent="0.2">
      <c r="A23" s="21" t="s">
        <v>3</v>
      </c>
      <c r="B23" s="27"/>
    </row>
    <row r="24" spans="1:2" ht="12" customHeight="1" x14ac:dyDescent="0.2">
      <c r="A24" s="21" t="s">
        <v>39</v>
      </c>
      <c r="B24" s="27"/>
    </row>
    <row r="25" spans="1:2" ht="12" customHeight="1" x14ac:dyDescent="0.2">
      <c r="A25" s="21" t="s">
        <v>9</v>
      </c>
      <c r="B25" s="27"/>
    </row>
    <row r="26" spans="1:2" ht="24" customHeight="1" thickBot="1" x14ac:dyDescent="0.25">
      <c r="A26" s="18" t="s">
        <v>58</v>
      </c>
      <c r="B26" s="29"/>
    </row>
    <row r="27" spans="1:2" ht="12" customHeight="1" thickBot="1" x14ac:dyDescent="0.25">
      <c r="A27" s="60" t="s">
        <v>10</v>
      </c>
      <c r="B27" s="61"/>
    </row>
    <row r="28" spans="1:2" ht="12" customHeight="1" x14ac:dyDescent="0.2">
      <c r="A28" s="16" t="s">
        <v>1</v>
      </c>
      <c r="B28" s="26"/>
    </row>
    <row r="29" spans="1:2" ht="12" customHeight="1" x14ac:dyDescent="0.2">
      <c r="A29" s="21" t="s">
        <v>2</v>
      </c>
      <c r="B29" s="27"/>
    </row>
    <row r="30" spans="1:2" ht="12" customHeight="1" x14ac:dyDescent="0.2">
      <c r="A30" s="21" t="s">
        <v>6</v>
      </c>
      <c r="B30" s="27"/>
    </row>
    <row r="31" spans="1:2" ht="12" customHeight="1" x14ac:dyDescent="0.2">
      <c r="A31" s="21" t="s">
        <v>38</v>
      </c>
      <c r="B31" s="27"/>
    </row>
    <row r="32" spans="1:2" ht="12" customHeight="1" x14ac:dyDescent="0.2">
      <c r="A32" s="21" t="s">
        <v>11</v>
      </c>
      <c r="B32" s="27"/>
    </row>
    <row r="33" spans="1:2" ht="12" customHeight="1" x14ac:dyDescent="0.2">
      <c r="A33" s="21" t="s">
        <v>12</v>
      </c>
      <c r="B33" s="27"/>
    </row>
    <row r="34" spans="1:2" ht="12" customHeight="1" x14ac:dyDescent="0.2">
      <c r="A34" s="21" t="s">
        <v>13</v>
      </c>
      <c r="B34" s="27"/>
    </row>
    <row r="35" spans="1:2" ht="12" customHeight="1" thickBot="1" x14ac:dyDescent="0.25">
      <c r="A35" s="21" t="s">
        <v>32</v>
      </c>
      <c r="B35" s="27"/>
    </row>
    <row r="36" spans="1:2" ht="12" customHeight="1" thickBot="1" x14ac:dyDescent="0.25">
      <c r="A36" s="60" t="s">
        <v>14</v>
      </c>
      <c r="B36" s="61"/>
    </row>
    <row r="37" spans="1:2" ht="27" customHeight="1" x14ac:dyDescent="0.2">
      <c r="A37" s="22" t="s">
        <v>11</v>
      </c>
      <c r="B37" s="17" t="s">
        <v>129</v>
      </c>
    </row>
    <row r="38" spans="1:2" ht="12" customHeight="1" x14ac:dyDescent="0.2">
      <c r="A38" s="16" t="s">
        <v>40</v>
      </c>
      <c r="B38" s="17" t="s">
        <v>128</v>
      </c>
    </row>
    <row r="39" spans="1:2" ht="12" customHeight="1" x14ac:dyDescent="0.2">
      <c r="A39" s="21" t="s">
        <v>15</v>
      </c>
      <c r="B39" s="30"/>
    </row>
    <row r="40" spans="1:2" ht="12" customHeight="1" x14ac:dyDescent="0.2">
      <c r="A40" s="21" t="s">
        <v>16</v>
      </c>
      <c r="B40" s="27"/>
    </row>
    <row r="41" spans="1:2" ht="12" customHeight="1" x14ac:dyDescent="0.2">
      <c r="A41" s="21" t="s">
        <v>17</v>
      </c>
      <c r="B41" s="30"/>
    </row>
    <row r="42" spans="1:2" ht="12" customHeight="1" x14ac:dyDescent="0.2">
      <c r="A42" s="21" t="s">
        <v>18</v>
      </c>
      <c r="B42" s="27"/>
    </row>
    <row r="43" spans="1:2" ht="12" customHeight="1" x14ac:dyDescent="0.2">
      <c r="A43" s="21" t="s">
        <v>19</v>
      </c>
      <c r="B43" s="4">
        <f>SUM(B39+B41)</f>
        <v>0</v>
      </c>
    </row>
    <row r="44" spans="1:2" ht="12" customHeight="1" x14ac:dyDescent="0.2">
      <c r="A44" s="21" t="s">
        <v>20</v>
      </c>
      <c r="B44" s="27"/>
    </row>
    <row r="45" spans="1:2" ht="12" customHeight="1" x14ac:dyDescent="0.2">
      <c r="A45" s="21" t="s">
        <v>21</v>
      </c>
      <c r="B45" s="23" t="s">
        <v>33</v>
      </c>
    </row>
    <row r="46" spans="1:2" ht="12" customHeight="1" thickBot="1" x14ac:dyDescent="0.25">
      <c r="A46" s="20" t="s">
        <v>22</v>
      </c>
      <c r="B46" s="5" t="s">
        <v>80</v>
      </c>
    </row>
    <row r="47" spans="1:2" ht="12" customHeight="1" x14ac:dyDescent="0.2">
      <c r="A47" s="12"/>
      <c r="B47" s="12"/>
    </row>
    <row r="48" spans="1:2" ht="12" customHeight="1" x14ac:dyDescent="0.2">
      <c r="A48" s="24" t="s">
        <v>54</v>
      </c>
      <c r="B48" s="25" t="s">
        <v>55</v>
      </c>
    </row>
    <row r="49" spans="1:2" ht="12" customHeight="1" x14ac:dyDescent="0.2">
      <c r="A49" s="31"/>
      <c r="B49" s="32"/>
    </row>
  </sheetData>
  <sheetProtection algorithmName="SHA-512" hashValue="W2Ek5VavDUxQasO6MxzRLERHj415spHKDCGCKvHALhXuJ1jAqYvfovpCk4CI0QXy6JZ19kznvbZ63YCKUU5qmQ==" saltValue="1XJ0n2Dqn+E/sFiqmaQP0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37"/>
  <sheetViews>
    <sheetView topLeftCell="A19" zoomScale="120" zoomScaleNormal="120" workbookViewId="0">
      <selection activeCell="G22" sqref="G22:G28"/>
    </sheetView>
  </sheetViews>
  <sheetFormatPr defaultColWidth="9.140625" defaultRowHeight="12" customHeight="1" x14ac:dyDescent="0.25"/>
  <cols>
    <col min="1" max="1" width="4.7109375" style="38" customWidth="1"/>
    <col min="2" max="2" width="16.85546875" style="38" customWidth="1"/>
    <col min="3" max="3" width="17.7109375" style="38" customWidth="1"/>
    <col min="4" max="4" width="23.140625" style="38" customWidth="1"/>
    <col min="5" max="5" width="14.7109375" style="38" customWidth="1"/>
    <col min="6" max="6" width="13.7109375" style="38" customWidth="1"/>
    <col min="7" max="7" width="14.5703125" style="38" customWidth="1"/>
    <col min="8" max="8" width="13.7109375" style="38" customWidth="1"/>
    <col min="9" max="16384" width="9.140625" style="38"/>
  </cols>
  <sheetData>
    <row r="7" spans="1:8" s="34" customFormat="1" ht="12" customHeight="1" x14ac:dyDescent="0.25">
      <c r="A7" s="62" t="s">
        <v>81</v>
      </c>
      <c r="B7" s="62"/>
      <c r="C7" s="62"/>
      <c r="D7" s="33"/>
      <c r="E7" s="33"/>
      <c r="F7" s="33"/>
      <c r="G7" s="33"/>
      <c r="H7" s="33"/>
    </row>
    <row r="8" spans="1:8" s="34" customFormat="1" ht="12" customHeight="1" x14ac:dyDescent="0.25">
      <c r="A8" s="35"/>
      <c r="B8" s="35"/>
      <c r="C8" s="35"/>
      <c r="D8" s="33"/>
      <c r="E8" s="33"/>
      <c r="F8" s="33"/>
      <c r="G8" s="33"/>
      <c r="H8" s="33"/>
    </row>
    <row r="9" spans="1:8" s="34" customFormat="1" ht="18" customHeight="1" x14ac:dyDescent="0.25">
      <c r="A9" s="63" t="s">
        <v>23</v>
      </c>
      <c r="B9" s="63"/>
      <c r="C9" s="63"/>
      <c r="D9" s="63"/>
      <c r="E9" s="63"/>
      <c r="F9" s="63"/>
      <c r="G9" s="63"/>
      <c r="H9" s="63"/>
    </row>
    <row r="10" spans="1:8" s="34" customFormat="1" ht="12" customHeight="1" x14ac:dyDescent="0.25">
      <c r="A10" s="64" t="s">
        <v>131</v>
      </c>
      <c r="B10" s="64"/>
      <c r="C10" s="64"/>
      <c r="D10" s="64"/>
      <c r="E10" s="64"/>
      <c r="F10" s="64"/>
      <c r="G10" s="64"/>
      <c r="H10" s="64"/>
    </row>
    <row r="11" spans="1:8" s="34" customFormat="1" ht="12" customHeight="1" thickBot="1" x14ac:dyDescent="0.3">
      <c r="A11" s="33"/>
      <c r="B11" s="33"/>
      <c r="C11" s="33"/>
      <c r="D11" s="33"/>
      <c r="E11" s="33"/>
      <c r="F11" s="33"/>
      <c r="G11" s="33"/>
      <c r="H11" s="33"/>
    </row>
    <row r="12" spans="1:8" s="37" customFormat="1" ht="36" customHeight="1" thickBot="1" x14ac:dyDescent="0.3">
      <c r="A12" s="48" t="s">
        <v>30</v>
      </c>
      <c r="B12" s="65" t="s">
        <v>31</v>
      </c>
      <c r="C12" s="66"/>
      <c r="D12" s="67"/>
      <c r="E12" s="36" t="s">
        <v>26</v>
      </c>
      <c r="F12" s="36" t="s">
        <v>47</v>
      </c>
      <c r="G12" s="36" t="s">
        <v>24</v>
      </c>
      <c r="H12" s="36" t="s">
        <v>25</v>
      </c>
    </row>
    <row r="13" spans="1:8" ht="12" customHeight="1" x14ac:dyDescent="0.25">
      <c r="A13" s="98" t="s">
        <v>100</v>
      </c>
      <c r="B13" s="99"/>
      <c r="C13" s="99"/>
      <c r="D13" s="99"/>
      <c r="E13" s="99"/>
      <c r="F13" s="99"/>
      <c r="G13" s="99"/>
      <c r="H13" s="100"/>
    </row>
    <row r="14" spans="1:8" ht="36.950000000000003" customHeight="1" x14ac:dyDescent="0.25">
      <c r="A14" s="49" t="s">
        <v>0</v>
      </c>
      <c r="B14" s="50" t="s">
        <v>101</v>
      </c>
      <c r="C14" s="71" t="s">
        <v>102</v>
      </c>
      <c r="D14" s="72"/>
      <c r="E14" s="44" t="s">
        <v>113</v>
      </c>
      <c r="F14" s="45">
        <v>2</v>
      </c>
      <c r="G14" s="46"/>
      <c r="H14" s="47">
        <f>F14*G14</f>
        <v>0</v>
      </c>
    </row>
    <row r="15" spans="1:8" ht="36.950000000000003" customHeight="1" x14ac:dyDescent="0.25">
      <c r="A15" s="49" t="s">
        <v>44</v>
      </c>
      <c r="B15" s="50" t="s">
        <v>132</v>
      </c>
      <c r="C15" s="71" t="s">
        <v>103</v>
      </c>
      <c r="D15" s="72"/>
      <c r="E15" s="44" t="s">
        <v>113</v>
      </c>
      <c r="F15" s="45">
        <v>2</v>
      </c>
      <c r="G15" s="46"/>
      <c r="H15" s="47">
        <f t="shared" ref="H15:H20" si="0">F15*G15</f>
        <v>0</v>
      </c>
    </row>
    <row r="16" spans="1:8" ht="27" customHeight="1" x14ac:dyDescent="0.25">
      <c r="A16" s="49" t="s">
        <v>45</v>
      </c>
      <c r="B16" s="50" t="s">
        <v>104</v>
      </c>
      <c r="C16" s="71" t="s">
        <v>105</v>
      </c>
      <c r="D16" s="72"/>
      <c r="E16" s="44" t="s">
        <v>113</v>
      </c>
      <c r="F16" s="45">
        <v>102</v>
      </c>
      <c r="G16" s="46"/>
      <c r="H16" s="47">
        <f t="shared" si="0"/>
        <v>0</v>
      </c>
    </row>
    <row r="17" spans="1:8" ht="25.5" customHeight="1" x14ac:dyDescent="0.25">
      <c r="A17" s="49" t="s">
        <v>89</v>
      </c>
      <c r="B17" s="50" t="s">
        <v>106</v>
      </c>
      <c r="C17" s="71" t="s">
        <v>105</v>
      </c>
      <c r="D17" s="72"/>
      <c r="E17" s="44" t="s">
        <v>113</v>
      </c>
      <c r="F17" s="45">
        <v>4</v>
      </c>
      <c r="G17" s="46"/>
      <c r="H17" s="47">
        <f t="shared" si="0"/>
        <v>0</v>
      </c>
    </row>
    <row r="18" spans="1:8" ht="65.099999999999994" customHeight="1" x14ac:dyDescent="0.25">
      <c r="A18" s="49" t="s">
        <v>90</v>
      </c>
      <c r="B18" s="50" t="s">
        <v>107</v>
      </c>
      <c r="C18" s="71" t="s">
        <v>108</v>
      </c>
      <c r="D18" s="72"/>
      <c r="E18" s="44" t="s">
        <v>114</v>
      </c>
      <c r="F18" s="45">
        <v>1</v>
      </c>
      <c r="G18" s="46"/>
      <c r="H18" s="47">
        <f t="shared" si="0"/>
        <v>0</v>
      </c>
    </row>
    <row r="19" spans="1:8" ht="36" customHeight="1" x14ac:dyDescent="0.25">
      <c r="A19" s="49" t="s">
        <v>91</v>
      </c>
      <c r="B19" s="50" t="s">
        <v>109</v>
      </c>
      <c r="C19" s="71" t="s">
        <v>110</v>
      </c>
      <c r="D19" s="72"/>
      <c r="E19" s="44" t="s">
        <v>114</v>
      </c>
      <c r="F19" s="45">
        <v>1</v>
      </c>
      <c r="G19" s="46"/>
      <c r="H19" s="47">
        <f t="shared" si="0"/>
        <v>0</v>
      </c>
    </row>
    <row r="20" spans="1:8" ht="12" customHeight="1" x14ac:dyDescent="0.25">
      <c r="A20" s="49" t="s">
        <v>92</v>
      </c>
      <c r="B20" s="50" t="s">
        <v>111</v>
      </c>
      <c r="C20" s="71" t="s">
        <v>112</v>
      </c>
      <c r="D20" s="72"/>
      <c r="E20" s="44" t="s">
        <v>114</v>
      </c>
      <c r="F20" s="45">
        <v>1</v>
      </c>
      <c r="G20" s="46"/>
      <c r="H20" s="47">
        <f t="shared" si="0"/>
        <v>0</v>
      </c>
    </row>
    <row r="21" spans="1:8" ht="27.75" customHeight="1" x14ac:dyDescent="0.25">
      <c r="A21" s="73" t="s">
        <v>115</v>
      </c>
      <c r="B21" s="74"/>
      <c r="C21" s="74"/>
      <c r="D21" s="74"/>
      <c r="E21" s="74"/>
      <c r="F21" s="74"/>
      <c r="G21" s="74"/>
      <c r="H21" s="75"/>
    </row>
    <row r="22" spans="1:8" ht="36.950000000000003" customHeight="1" x14ac:dyDescent="0.25">
      <c r="A22" s="49" t="s">
        <v>93</v>
      </c>
      <c r="B22" s="50" t="s">
        <v>116</v>
      </c>
      <c r="C22" s="71" t="s">
        <v>119</v>
      </c>
      <c r="D22" s="72"/>
      <c r="E22" s="44" t="s">
        <v>113</v>
      </c>
      <c r="F22" s="45">
        <v>1</v>
      </c>
      <c r="G22" s="46"/>
      <c r="H22" s="47">
        <f>F22*G22</f>
        <v>0</v>
      </c>
    </row>
    <row r="23" spans="1:8" ht="12" customHeight="1" x14ac:dyDescent="0.25">
      <c r="A23" s="49" t="s">
        <v>94</v>
      </c>
      <c r="B23" s="50" t="s">
        <v>117</v>
      </c>
      <c r="C23" s="71" t="s">
        <v>119</v>
      </c>
      <c r="D23" s="72"/>
      <c r="E23" s="44" t="s">
        <v>113</v>
      </c>
      <c r="F23" s="45">
        <v>1</v>
      </c>
      <c r="G23" s="46"/>
      <c r="H23" s="47">
        <f t="shared" ref="H23:H28" si="1">F23*G23</f>
        <v>0</v>
      </c>
    </row>
    <row r="24" spans="1:8" ht="26.25" customHeight="1" x14ac:dyDescent="0.25">
      <c r="A24" s="49" t="s">
        <v>95</v>
      </c>
      <c r="B24" s="50" t="s">
        <v>118</v>
      </c>
      <c r="C24" s="71" t="s">
        <v>105</v>
      </c>
      <c r="D24" s="72"/>
      <c r="E24" s="44" t="s">
        <v>113</v>
      </c>
      <c r="F24" s="45">
        <v>1</v>
      </c>
      <c r="G24" s="46"/>
      <c r="H24" s="47">
        <f t="shared" si="1"/>
        <v>0</v>
      </c>
    </row>
    <row r="25" spans="1:8" ht="29.25" customHeight="1" x14ac:dyDescent="0.25">
      <c r="A25" s="49" t="s">
        <v>96</v>
      </c>
      <c r="B25" s="50" t="s">
        <v>104</v>
      </c>
      <c r="C25" s="71" t="s">
        <v>105</v>
      </c>
      <c r="D25" s="72"/>
      <c r="E25" s="44" t="s">
        <v>113</v>
      </c>
      <c r="F25" s="45">
        <v>6</v>
      </c>
      <c r="G25" s="46"/>
      <c r="H25" s="47">
        <f t="shared" si="1"/>
        <v>0</v>
      </c>
    </row>
    <row r="26" spans="1:8" ht="65.099999999999994" customHeight="1" x14ac:dyDescent="0.25">
      <c r="A26" s="49" t="s">
        <v>97</v>
      </c>
      <c r="B26" s="50" t="s">
        <v>107</v>
      </c>
      <c r="C26" s="71" t="s">
        <v>108</v>
      </c>
      <c r="D26" s="72"/>
      <c r="E26" s="44" t="s">
        <v>114</v>
      </c>
      <c r="F26" s="45">
        <v>1</v>
      </c>
      <c r="G26" s="46"/>
      <c r="H26" s="47">
        <f t="shared" si="1"/>
        <v>0</v>
      </c>
    </row>
    <row r="27" spans="1:8" ht="36" customHeight="1" x14ac:dyDescent="0.25">
      <c r="A27" s="49" t="s">
        <v>98</v>
      </c>
      <c r="B27" s="50" t="s">
        <v>109</v>
      </c>
      <c r="C27" s="71" t="s">
        <v>110</v>
      </c>
      <c r="D27" s="72"/>
      <c r="E27" s="44" t="s">
        <v>114</v>
      </c>
      <c r="F27" s="45">
        <v>1</v>
      </c>
      <c r="G27" s="46"/>
      <c r="H27" s="47">
        <f t="shared" si="1"/>
        <v>0</v>
      </c>
    </row>
    <row r="28" spans="1:8" ht="12" customHeight="1" thickBot="1" x14ac:dyDescent="0.3">
      <c r="A28" s="49" t="s">
        <v>99</v>
      </c>
      <c r="B28" s="50" t="s">
        <v>111</v>
      </c>
      <c r="C28" s="71" t="s">
        <v>112</v>
      </c>
      <c r="D28" s="72"/>
      <c r="E28" s="44" t="s">
        <v>114</v>
      </c>
      <c r="F28" s="45">
        <v>1</v>
      </c>
      <c r="G28" s="46"/>
      <c r="H28" s="47">
        <f t="shared" si="1"/>
        <v>0</v>
      </c>
    </row>
    <row r="29" spans="1:8" ht="12" customHeight="1" x14ac:dyDescent="0.25">
      <c r="A29" s="68" t="s">
        <v>73</v>
      </c>
      <c r="B29" s="69"/>
      <c r="C29" s="69"/>
      <c r="D29" s="69"/>
      <c r="E29" s="69"/>
      <c r="F29" s="69"/>
      <c r="G29" s="70"/>
      <c r="H29" s="39">
        <f>SUM(H14:H20:H22:H28)</f>
        <v>0</v>
      </c>
    </row>
    <row r="30" spans="1:8" ht="12" customHeight="1" x14ac:dyDescent="0.25">
      <c r="A30" s="78" t="s">
        <v>41</v>
      </c>
      <c r="B30" s="79"/>
      <c r="C30" s="79"/>
      <c r="D30" s="79"/>
      <c r="E30" s="79"/>
      <c r="F30" s="79"/>
      <c r="G30" s="80"/>
      <c r="H30" s="42"/>
    </row>
    <row r="31" spans="1:8" ht="12" customHeight="1" thickBot="1" x14ac:dyDescent="0.3">
      <c r="A31" s="81" t="s">
        <v>74</v>
      </c>
      <c r="B31" s="82"/>
      <c r="C31" s="82"/>
      <c r="D31" s="82"/>
      <c r="E31" s="82"/>
      <c r="F31" s="82"/>
      <c r="G31" s="83"/>
      <c r="H31" s="40">
        <f>SUM(H29:H30)</f>
        <v>0</v>
      </c>
    </row>
    <row r="32" spans="1:8" ht="12" customHeight="1" x14ac:dyDescent="0.25">
      <c r="A32" s="91" t="s">
        <v>120</v>
      </c>
      <c r="B32" s="92"/>
      <c r="C32" s="93" t="s">
        <v>123</v>
      </c>
      <c r="D32" s="94"/>
      <c r="E32" s="94"/>
      <c r="F32" s="94"/>
      <c r="G32" s="94"/>
      <c r="H32" s="95"/>
    </row>
    <row r="33" spans="1:8" ht="12" customHeight="1" x14ac:dyDescent="0.25">
      <c r="A33" s="96" t="s">
        <v>46</v>
      </c>
      <c r="B33" s="97"/>
      <c r="C33" s="84" t="s">
        <v>133</v>
      </c>
      <c r="D33" s="84"/>
      <c r="E33" s="84"/>
      <c r="F33" s="84"/>
      <c r="G33" s="84"/>
      <c r="H33" s="85"/>
    </row>
    <row r="34" spans="1:8" ht="12" customHeight="1" x14ac:dyDescent="0.25">
      <c r="A34" s="96" t="s">
        <v>121</v>
      </c>
      <c r="B34" s="97"/>
      <c r="C34" s="86" t="s">
        <v>122</v>
      </c>
      <c r="D34" s="87"/>
      <c r="E34" s="87"/>
      <c r="F34" s="87"/>
      <c r="G34" s="87"/>
      <c r="H34" s="88"/>
    </row>
    <row r="35" spans="1:8" s="34" customFormat="1" ht="12" customHeight="1" x14ac:dyDescent="0.25">
      <c r="A35" s="33"/>
      <c r="B35" s="33"/>
      <c r="C35" s="33"/>
      <c r="D35" s="33"/>
      <c r="E35" s="33"/>
      <c r="F35" s="33"/>
      <c r="G35" s="33"/>
      <c r="H35" s="33"/>
    </row>
    <row r="36" spans="1:8" s="41" customFormat="1" ht="12" customHeight="1" x14ac:dyDescent="0.25">
      <c r="A36" s="76" t="s">
        <v>54</v>
      </c>
      <c r="B36" s="76"/>
      <c r="C36" s="76"/>
      <c r="E36" s="90" t="s">
        <v>55</v>
      </c>
      <c r="F36" s="90"/>
      <c r="G36" s="90"/>
      <c r="H36" s="90"/>
    </row>
    <row r="37" spans="1:8" s="41" customFormat="1" ht="12" customHeight="1" x14ac:dyDescent="0.25">
      <c r="A37" s="77"/>
      <c r="B37" s="77"/>
      <c r="C37" s="77"/>
      <c r="F37" s="89"/>
      <c r="G37" s="89"/>
      <c r="H37" s="89"/>
    </row>
  </sheetData>
  <sheetProtection algorithmName="SHA-512" hashValue="XKs1Vu2lJg75eG0eU1p5m/SbyCTptYIWCy6zeZRzjK3d7NwkKEqdv1K5qbsciSdmXhe+YXXhf/o4ilPAYwS4Kw==" saltValue="su7fP79CX7s0FEY07Gsvow==" spinCount="100000" sheet="1" objects="1" scenarios="1"/>
  <protectedRanges>
    <protectedRange sqref="G29:G31" name="Raspon4_3"/>
    <protectedRange sqref="G13:G28" name="Raspon4_2_1"/>
    <protectedRange sqref="G32" name="Raspon4_3_1"/>
    <protectedRange sqref="G34" name="Raspon4_3_1_1"/>
    <protectedRange sqref="G33" name="Raspon4_3_2"/>
  </protectedRanges>
  <mergeCells count="33">
    <mergeCell ref="A13:H13"/>
    <mergeCell ref="C14:D14"/>
    <mergeCell ref="C15:D15"/>
    <mergeCell ref="C16:D16"/>
    <mergeCell ref="C17:D17"/>
    <mergeCell ref="A36:C36"/>
    <mergeCell ref="A37:C37"/>
    <mergeCell ref="A30:G30"/>
    <mergeCell ref="A31:G31"/>
    <mergeCell ref="C33:H33"/>
    <mergeCell ref="C34:H34"/>
    <mergeCell ref="F37:H37"/>
    <mergeCell ref="E36:H36"/>
    <mergeCell ref="A32:B32"/>
    <mergeCell ref="C32:H32"/>
    <mergeCell ref="A33:B33"/>
    <mergeCell ref="A34:B34"/>
    <mergeCell ref="A7:C7"/>
    <mergeCell ref="A9:H9"/>
    <mergeCell ref="A10:H10"/>
    <mergeCell ref="B12:D12"/>
    <mergeCell ref="A29:G29"/>
    <mergeCell ref="C19:D19"/>
    <mergeCell ref="C20:D20"/>
    <mergeCell ref="A21:H21"/>
    <mergeCell ref="C22:D22"/>
    <mergeCell ref="C23:D23"/>
    <mergeCell ref="C24:D24"/>
    <mergeCell ref="C25:D25"/>
    <mergeCell ref="C26:D26"/>
    <mergeCell ref="C27:D27"/>
    <mergeCell ref="C28:D28"/>
    <mergeCell ref="C18:D18"/>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2023-03-10T12:26:27Z</cp:lastPrinted>
  <dcterms:created xsi:type="dcterms:W3CDTF">2015-01-15T09:53:58Z</dcterms:created>
  <dcterms:modified xsi:type="dcterms:W3CDTF">2023-06-01T13:31:58Z</dcterms:modified>
</cp:coreProperties>
</file>