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vkruljac\Desktop\"/>
    </mc:Choice>
  </mc:AlternateContent>
  <xr:revisionPtr revIDLastSave="0" documentId="13_ncr:1_{1D0ABE8F-B49D-41F0-B194-30B53FBE66FD}" xr6:coauthVersionLast="47" xr6:coauthVersionMax="47" xr10:uidLastSave="{00000000-0000-0000-0000-000000000000}"/>
  <bookViews>
    <workbookView xWindow="-120" yWindow="-120" windowWidth="29040" windowHeight="15840" xr2:uid="{00000000-000D-0000-FFFF-FFFF00000000}"/>
  </bookViews>
  <sheets>
    <sheet name="Poziv na dostavu ponude" sheetId="1" r:id="rId1"/>
    <sheet name="Privitak 1." sheetId="15" r:id="rId2"/>
    <sheet name="Privitak 2." sheetId="19"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2" i="19" l="1"/>
  <c r="H35" i="19"/>
  <c r="H59" i="19"/>
  <c r="H58" i="19"/>
  <c r="H57" i="19"/>
  <c r="H56" i="19"/>
  <c r="H38" i="19"/>
  <c r="H37" i="19"/>
  <c r="H36" i="19"/>
  <c r="H41" i="19"/>
  <c r="H40" i="19"/>
  <c r="H39" i="19"/>
  <c r="H23" i="19"/>
  <c r="H22" i="19"/>
  <c r="H21" i="19"/>
  <c r="H20" i="19"/>
  <c r="H60" i="19" l="1"/>
  <c r="H45" i="19"/>
  <c r="H44" i="19"/>
  <c r="H27" i="19"/>
  <c r="H55" i="19"/>
  <c r="H54" i="19"/>
  <c r="H53" i="19"/>
  <c r="H51" i="19"/>
  <c r="H50" i="19"/>
  <c r="H49" i="19"/>
  <c r="H48" i="19"/>
  <c r="H47" i="19"/>
  <c r="H43" i="19"/>
  <c r="H42" i="19"/>
  <c r="H34" i="19"/>
  <c r="H33" i="19"/>
  <c r="H32" i="19"/>
  <c r="H31" i="19"/>
  <c r="H30" i="19"/>
  <c r="H26" i="19"/>
  <c r="H25" i="19"/>
  <c r="H24" i="19"/>
  <c r="H19" i="19"/>
  <c r="H18" i="19"/>
  <c r="H17" i="19"/>
  <c r="H16" i="19"/>
  <c r="H15" i="19"/>
  <c r="H61" i="19" l="1"/>
  <c r="H63" i="19" s="1"/>
  <c r="B43" i="15" l="1"/>
</calcChain>
</file>

<file path=xl/sharedStrings.xml><?xml version="1.0" encoding="utf-8"?>
<sst xmlns="http://schemas.openxmlformats.org/spreadsheetml/2006/main" count="269" uniqueCount="180">
  <si>
    <t>1.</t>
  </si>
  <si>
    <t>Naziv:</t>
  </si>
  <si>
    <t>Sjedište:</t>
  </si>
  <si>
    <t>PONUDITELJ</t>
  </si>
  <si>
    <t>Adresa za dostavu pošte:</t>
  </si>
  <si>
    <t>Je li u sustavu PDV-a:</t>
  </si>
  <si>
    <t>Kontakt osoba:</t>
  </si>
  <si>
    <t>Naziv zajednice ponuditelja čiji je član:</t>
  </si>
  <si>
    <t>PODIZVODITELJ</t>
  </si>
  <si>
    <t>Predmet:</t>
  </si>
  <si>
    <t>Količina:</t>
  </si>
  <si>
    <t>Vrijednost:</t>
  </si>
  <si>
    <t>PONUDA</t>
  </si>
  <si>
    <t>Cijena ponude bez PDV-a (brojkama):</t>
  </si>
  <si>
    <t>Cijena ponude bez PDV-a (slovima):</t>
  </si>
  <si>
    <t>Iznos PDV-a (brojkama):</t>
  </si>
  <si>
    <t>Iznos PDV-a (slovima):</t>
  </si>
  <si>
    <t>Cijena ponude s PDV-om (brojkama):</t>
  </si>
  <si>
    <t>Cijena ponude s PDV-om (slovima):</t>
  </si>
  <si>
    <t xml:space="preserve">Promjenjivost cijene: </t>
  </si>
  <si>
    <t xml:space="preserve">Rok valjanosti ponude: </t>
  </si>
  <si>
    <t>TROŠKOVNIK</t>
  </si>
  <si>
    <t>POJEDINAČNA CIJENA BEZ PDV-A</t>
  </si>
  <si>
    <t>UKUPNA CIJENA BEZ PDV-A</t>
  </si>
  <si>
    <t>JEDINICA MJERE</t>
  </si>
  <si>
    <t>POZIV NA DOSTAVU PONUDE</t>
  </si>
  <si>
    <t>Poštovani,</t>
  </si>
  <si>
    <t>Dostaviti:</t>
  </si>
  <si>
    <t>BR.</t>
  </si>
  <si>
    <t>STAVKA</t>
  </si>
  <si>
    <t>Postotni dio ugovora koji se daje u podugovor:</t>
  </si>
  <si>
    <t>cijena je nepromjenjiva za cijelo vrijeme trajanja ugovora</t>
  </si>
  <si>
    <t>Nakon isteka roka za dostavu ponude, stručno povjerenstvo naručitelja za provedbu ove nabave pregledat će i ocijeniti ponudu. Ukoliko posljednje spremanje Ponudbenog lista i(ili) Troškovnika neće biti obavljeno prije početka roka za dostavu ponude, ponuda će biti odbijena.</t>
  </si>
  <si>
    <t>NARUČITELJ</t>
  </si>
  <si>
    <t>Sveučilište Sjever</t>
  </si>
  <si>
    <t>Trg Dr. Žarka Dolinara 1, 48000 Koprivnica</t>
  </si>
  <si>
    <t>IBAN:</t>
  </si>
  <si>
    <t>E-mail adresa:</t>
  </si>
  <si>
    <t>IZNOS PDV-A:</t>
  </si>
  <si>
    <t>Mjesto izvršenja usluge:</t>
  </si>
  <si>
    <t>Stručno povjerenstvo naručitelja:</t>
  </si>
  <si>
    <t>PONUDBENI LIST</t>
  </si>
  <si>
    <r>
      <t>Sandra Sever</t>
    </r>
    <r>
      <rPr>
        <sz val="9"/>
        <rFont val="UniN Reg"/>
        <family val="3"/>
      </rPr>
      <t>, v. r.</t>
    </r>
  </si>
  <si>
    <r>
      <t xml:space="preserve">1. </t>
    </r>
    <r>
      <rPr>
        <u/>
        <sz val="9"/>
        <rFont val="UniN Reg"/>
        <family val="3"/>
      </rPr>
      <t>https://www.unin.hr/category/javna_nabava/</t>
    </r>
  </si>
  <si>
    <t>Mjesto i datum sastavljanja ponude:</t>
  </si>
  <si>
    <t>Ime i prezime osobe ovlaštene za zastupanje:</t>
  </si>
  <si>
    <t>Član zajednice ponuditelja koji je ovlašten za komunikaciju s naručiteljem:</t>
  </si>
  <si>
    <t>UKUPNA CIJENA BEZ PDV-A:</t>
  </si>
  <si>
    <t>UKUPNA CIJENA S PDV-OM:</t>
  </si>
  <si>
    <t>Ugovor se može izmijeniti tijekom njegovog trajanja bez provedbe nove nabave:</t>
  </si>
  <si>
    <t>b. prouzročila bi naručitelju značajne poteškoće ili znatno povećavanje troškova;</t>
  </si>
  <si>
    <t>2. ako su ukupno ispunjeni sljedeći uvjeti</t>
  </si>
  <si>
    <t>a. do potrebe za izmjenom došlo je zbog okolnosti koje naručitelj nije mogao predvidjeti i</t>
  </si>
  <si>
    <t>b. izmjenom se ne mijenja cjelokupna priroda ugovora;</t>
  </si>
  <si>
    <t>3. zbog općeg ili djelomičnoga pravnog sljedništva prvotnog ugovaratelja, nakon restrukturiranja, uključujući preuzimanje, spajanje, stjecanje ili insolventnost, od strane drugoga gospodarskog subjekta koji ispunjava prvotno utvrđene kriterije odabira gospodarskog subjekta, pod uvjetom da to ne predstavlja drugu značajnu izmjenu ugovora;</t>
  </si>
  <si>
    <t>4. zbog obveze neposrednog plaćanja podugovarateljima;</t>
  </si>
  <si>
    <t>5. ako se izmjenom ne unose uvjeti koji bi, da su bili dio prvotne nabave, dopustili prihvaćanje</t>
  </si>
  <si>
    <t>a. gospodarskih subjekata različitih od prvotno odabranog,</t>
  </si>
  <si>
    <t>b. ponuda različitih od prvotno prihvaćene ili</t>
  </si>
  <si>
    <t>c. dodatnih sudionika u nabavu;</t>
  </si>
  <si>
    <t>7. ako se izmjenom ne povećava značajno opseg ugovora kao i</t>
  </si>
  <si>
    <t>Ponuda se sastoji od popunjenih otključanih ružičastih ćelija Ponudbenog lista i Troškovnika u Microsoft Excelu iz privitka ovog Poziva.</t>
  </si>
  <si>
    <t>2. bjanko zadužnice potvrđene kod javnog bilježnika, a</t>
  </si>
  <si>
    <t>naručitelj će vratiti isporučitelju nenaplaćeni dio jamstva u roku do najviše 40 dana duljem od isteka ugovorenog roka isporuke predmeta nabave uz zadržavanje preslike bjanko zadužnice.</t>
  </si>
  <si>
    <t>1. radi dodatne nabave od prvotnog ugovaratelja za kojom se ukazala potreba, a nije bila uključena u prvotnu nabavu, ako promjena ugovaratelja</t>
  </si>
  <si>
    <t>a. nije moguća zbog ekonomskih ili tehničkih razloga kao što su zahtjevi za međuzamjenjivošću i interoperabilnošću s predmetom nabave koji je nabavljen u okviru prvotne nabave te</t>
  </si>
  <si>
    <t>6. ako se izmjenom ne mijenja ekonomska ravnoteža ugovora u korist ugovaratelja na način koji nije predviđen prvotnim ugovorom;</t>
  </si>
  <si>
    <t xml:space="preserve">8. ako novi ugovaratelj ne zamijeni onoga kojem je naručitelj prvotno dodijelio ugovor, izuzev u slučajevima iz t. 3-4, pri čemu ukupno povećanje cijene ne smije biti veće od 50 % vrijednosti prvotnog ugovora i ukupna vrijednost ugovora bez PDV-a mora biti manja od praga javne nabave, a ako je učinjeno nekoliko uzastopnih izmjena, ograničenje do 50 % vrijednosti prvotnog ugovora procjenjuje se na temelju neto ukupne vrijednosti svih uzastopnih izmjena. </t>
  </si>
  <si>
    <t>U cijenu ponude bez PDV-a moraju biti uračunati svi posebni porezi, trošarine, carine i ostali troškovi, ako postoje kao i popusti.</t>
  </si>
  <si>
    <t>OIB ili nacionalni identifikacijski br.:</t>
  </si>
  <si>
    <t>Tel.:</t>
  </si>
  <si>
    <t>Evidencijski br. Plana nabave:</t>
  </si>
  <si>
    <t>Rok izvršenja usluge:</t>
  </si>
  <si>
    <t xml:space="preserve">Najam šatora i pripadajuće opreme </t>
  </si>
  <si>
    <t>SPECIFIKACIJE</t>
  </si>
  <si>
    <t>KOLIČINA</t>
  </si>
  <si>
    <t>FESTIVAL ZNANOSTI</t>
  </si>
  <si>
    <t>Šator</t>
  </si>
  <si>
    <t>dimenzije 10 x 20 m, konstrukcija aluminijska, cerade bijele nezapaljive</t>
  </si>
  <si>
    <t>m2</t>
  </si>
  <si>
    <t>2.</t>
  </si>
  <si>
    <t>Drvena podnica</t>
  </si>
  <si>
    <t>3.</t>
  </si>
  <si>
    <t>Radna rasvjeta</t>
  </si>
  <si>
    <t>led reflektori (3 x 4 kom. u snopu)</t>
  </si>
  <si>
    <t>kom.</t>
  </si>
  <si>
    <t>4.</t>
  </si>
  <si>
    <t>Tepih za šator</t>
  </si>
  <si>
    <t>5.</t>
  </si>
  <si>
    <t>Izlagački pultovi</t>
  </si>
  <si>
    <t>6.</t>
  </si>
  <si>
    <t>Stol za reprezentaciju</t>
  </si>
  <si>
    <t>7.</t>
  </si>
  <si>
    <t>Dovodni kabel</t>
  </si>
  <si>
    <t>m</t>
  </si>
  <si>
    <t>8.</t>
  </si>
  <si>
    <t>Ormarić za struju</t>
  </si>
  <si>
    <t>9.</t>
  </si>
  <si>
    <t>Razvodni kabel</t>
  </si>
  <si>
    <t>TJEDAN KARIJERA</t>
  </si>
  <si>
    <t>Napomena:</t>
  </si>
  <si>
    <t>Sveučilište Sjever, Sveučilišni centar Varaždin, Ul. 104. brigade 3, 42000 Varaždin</t>
  </si>
  <si>
    <t>Sveučilište Sjever, Sveučilišni centar Koprivnica, Trg dr. Žarka Dolinara 1. 48000 Koprivnica</t>
  </si>
  <si>
    <t>dimenzije 1 x 0,5 m</t>
  </si>
  <si>
    <t>dužine 2 m</t>
  </si>
  <si>
    <t>Pagoda ispred šatora</t>
  </si>
  <si>
    <t>s malo povišenom drvenom podnicom i tepihom ispod pagode za info point s brošurama i letcima za studente</t>
  </si>
  <si>
    <t>dimenzije 1 x 0,5 m, očišćeni i neoštećeni</t>
  </si>
  <si>
    <t>Šatori i pripadajuća oprema moraju biti postavljeni najkasnije 1 dan prije održavanja događaja, a uklonjeni s površina najkasnije u roku do 2 dana od dana završetka događaja.</t>
  </si>
  <si>
    <t>dužine 3 m</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</si>
  <si>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</si>
  <si>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</si>
  <si>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</si>
  <si>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</si>
  <si>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</si>
  <si>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</si>
  <si>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</si>
  <si>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</si>
  <si>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</si>
  <si>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</si>
  <si>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</si>
  <si>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</si>
  <si>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</si>
  <si>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</si>
  <si>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</si>
  <si>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</si>
  <si>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</si>
  <si>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</si>
  <si>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</si>
  <si>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</si>
  <si>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</si>
  <si>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</si>
  <si>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</si>
  <si>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</si>
  <si>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</si>
  <si>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</si>
  <si>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</si>
  <si>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</si>
  <si>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</si>
  <si>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Stol</t>
  </si>
  <si>
    <t>Klupa za sjedenje</t>
  </si>
  <si>
    <t>Visoki stol sa stolnjakom</t>
  </si>
  <si>
    <t>Zaštitna metalna ograda</t>
  </si>
  <si>
    <t>dimenzije 10 x 30 m, konstrukcija aluminijska, cerade nezapaljive, bočne stranice ne smiju biti zatvorene</t>
  </si>
  <si>
    <t xml:space="preserve">Tepih za hodnik zgrada UNIN II. </t>
  </si>
  <si>
    <t>39.</t>
  </si>
  <si>
    <t>za šator</t>
  </si>
  <si>
    <t>crveni</t>
  </si>
  <si>
    <t>boja po želji naručitelja</t>
  </si>
  <si>
    <t>40.</t>
  </si>
  <si>
    <t>41.</t>
  </si>
  <si>
    <t>42.</t>
  </si>
  <si>
    <t>43.</t>
  </si>
  <si>
    <t>U cijenu je potrebno uključiti prijevoz do mjesta održavanja događaja, montažu i demontažu šatora i opreme.</t>
  </si>
  <si>
    <t>sa stupovima i aluminijskom konstrukcijom dimenzije 3,5 x 2</t>
  </si>
  <si>
    <t>Led ekran</t>
  </si>
  <si>
    <t>KLASA: 406-01/25-01/17</t>
  </si>
  <si>
    <t>UR. BROJ: 2186-0336-08/2-25-2</t>
  </si>
  <si>
    <t>Varaždin, 8. travnja 2025.</t>
  </si>
  <si>
    <t>• gospodarskim subjektima</t>
  </si>
  <si>
    <t>Sveučilište Sjever (u nastavku: naručitelj), poziva Vas da dostavite ponudu u nabavi najma šatora i pripadajuće opreme, na koju se ne primjenjuje Zakon o javnoj nabavi (NN 120/16. i 114/22., u nastavku: ZJN 2016).</t>
  </si>
  <si>
    <r>
      <t xml:space="preserve">Na adrese </t>
    </r>
    <r>
      <rPr>
        <u/>
        <sz val="9"/>
        <rFont val="UniN Reg"/>
        <family val="3"/>
      </rPr>
      <t>vkruljac@unin.hr</t>
    </r>
    <r>
      <rPr>
        <sz val="9"/>
        <rFont val="UniN Reg"/>
        <family val="3"/>
      </rPr>
      <t xml:space="preserve">, </t>
    </r>
    <r>
      <rPr>
        <u/>
        <sz val="9"/>
        <rFont val="UniN Reg"/>
        <family val="3"/>
      </rPr>
      <t>ssever@unin.hr</t>
    </r>
    <r>
      <rPr>
        <sz val="9"/>
        <rFont val="UniN Reg"/>
        <family val="3"/>
      </rPr>
      <t xml:space="preserve"> i </t>
    </r>
    <r>
      <rPr>
        <u/>
        <sz val="9"/>
        <rFont val="UniN Reg"/>
        <family val="3"/>
      </rPr>
      <t>jbunic@unin.hr</t>
    </r>
    <r>
      <rPr>
        <sz val="9"/>
        <rFont val="UniN Reg"/>
        <family val="3"/>
      </rPr>
      <t>, u istoj poruci dostavlja se:</t>
    </r>
  </si>
  <si>
    <t>1. zahtjev za pojašnjenjem ovog Poziva i njegovih privitaka do: 11. travnja 2025. do 12,00 h, a</t>
  </si>
  <si>
    <t>2. ponudu 14. travnja 2025., u roku od 10,00-11,00 h.</t>
  </si>
  <si>
    <r>
      <t xml:space="preserve">Kriterij za odabir ponude je najniža cijena. Cijena ponude ne smije biti viša od procijenjene vrijednosti nabave u iznosu od </t>
    </r>
    <r>
      <rPr>
        <u/>
        <sz val="9"/>
        <rFont val="UniN Reg"/>
        <family val="3"/>
      </rPr>
      <t>17.000,00 €</t>
    </r>
    <r>
      <rPr>
        <sz val="9"/>
        <rFont val="UniN Reg"/>
        <family val="3"/>
      </rPr>
      <t xml:space="preserve"> bez PDV-a, a s odabranim ponuditeljem sklopit će se ugovor na razdoblje do 11. lipnja 2025.</t>
    </r>
  </si>
  <si>
    <t>Rok plaćanja je do 15 dana od dana zaprimanja računa nakon završetka pružanja usluga.</t>
  </si>
  <si>
    <r>
      <t xml:space="preserve">Kako bi štetu prouzročenu neispunjenjem ili neurednim ispunjenjem ugovora od strane isporučitelja, nakon pisanog upozorenja, naručitelj naknadio iz jamstva, ako vrijednost ugovora bez PDV-a bude iznosila najmanje </t>
    </r>
    <r>
      <rPr>
        <u/>
        <sz val="9"/>
        <rFont val="UniN Reg"/>
        <family val="3"/>
      </rPr>
      <t>5.000.00 €</t>
    </r>
    <r>
      <rPr>
        <sz val="9"/>
        <rFont val="UniN Reg"/>
        <family val="3"/>
      </rPr>
      <t>, u roku do 10 dana od sklapanja ugovora isporučitelj će dostaviti naručitelju jamstvo za uredno ispunjenje ugovora u iznosu od 10 % ugovorene vrijednosti bez PDV-a u obliku:</t>
    </r>
  </si>
  <si>
    <r>
      <t xml:space="preserve">1. novčanog pologa uplaćenog na IBAN naručitelja HR4923900011101386168 kod </t>
    </r>
    <r>
      <rPr>
        <i/>
        <sz val="9"/>
        <rFont val="UniN Reg"/>
        <family val="3"/>
      </rPr>
      <t xml:space="preserve">Hrvatske poštanske banke d.d. Zagreb </t>
    </r>
    <r>
      <rPr>
        <sz val="9"/>
        <rFont val="UniN Reg"/>
        <family val="3"/>
      </rPr>
      <t>s modelom «HR00», pozivom na br. «OIB uplatitelja» i opisom plaćanja «Jamstvo za uredno ispunjenje Ugovora – J 2025/37» ili</t>
    </r>
  </si>
  <si>
    <r>
      <t>dr. sc. Vedran Kruljac</t>
    </r>
    <r>
      <rPr>
        <sz val="9"/>
        <rFont val="UniN Reg"/>
        <family val="3"/>
      </rPr>
      <t>, v. r.</t>
    </r>
  </si>
  <si>
    <r>
      <t>Josip Bunić, struč. spec. ing. sec.</t>
    </r>
    <r>
      <rPr>
        <sz val="9"/>
        <rFont val="UniN Reg"/>
        <family val="3"/>
      </rPr>
      <t>, v. r.</t>
    </r>
  </si>
  <si>
    <t>2-4. Stručnom povjerenstvu naručitelja</t>
  </si>
  <si>
    <t>5. Pismohrana</t>
  </si>
  <si>
    <t>Privitak 1.</t>
  </si>
  <si>
    <t>J 2025/37</t>
  </si>
  <si>
    <t>do 60 dana od dana otvaranja ponuda</t>
  </si>
  <si>
    <r>
      <t xml:space="preserve">Privitak </t>
    </r>
    <r>
      <rPr>
        <sz val="9"/>
        <rFont val="UniN Reg"/>
        <family val="3"/>
      </rPr>
      <t>2.</t>
    </r>
  </si>
  <si>
    <r>
      <t xml:space="preserve">U POSTUPKU NABAVE </t>
    </r>
    <r>
      <rPr>
        <sz val="9"/>
        <rFont val="UniN Reg"/>
        <family val="3"/>
      </rPr>
      <t xml:space="preserve">NAJMA ŠATORA I PRIPADAJUĆE OPREME </t>
    </r>
    <r>
      <rPr>
        <sz val="9"/>
        <rFont val="UniN Reg"/>
        <family val="3"/>
        <charset val="238"/>
      </rPr>
      <t>ZA SVEUČILIŠTE SJEVER</t>
    </r>
  </si>
  <si>
    <r>
      <t xml:space="preserve">Sveučilišni centar Varaždin, </t>
    </r>
    <r>
      <rPr>
        <sz val="9"/>
        <rFont val="UniN Reg"/>
        <family val="3"/>
      </rPr>
      <t>5</t>
    </r>
    <r>
      <rPr>
        <sz val="9"/>
        <rFont val="UniN Reg"/>
        <family val="3"/>
        <charset val="238"/>
      </rPr>
      <t>.-</t>
    </r>
    <r>
      <rPr>
        <sz val="9"/>
        <rFont val="UniN Reg"/>
        <family val="3"/>
      </rPr>
      <t>6</t>
    </r>
    <r>
      <rPr>
        <sz val="9"/>
        <rFont val="UniN Reg"/>
        <family val="3"/>
        <charset val="238"/>
      </rPr>
      <t xml:space="preserve">. </t>
    </r>
    <r>
      <rPr>
        <sz val="9"/>
        <rFont val="UniN Reg"/>
        <family val="3"/>
      </rPr>
      <t>svibnja</t>
    </r>
    <r>
      <rPr>
        <sz val="9"/>
        <rFont val="UniN Reg"/>
        <family val="3"/>
        <charset val="238"/>
      </rPr>
      <t xml:space="preserve"> 202</t>
    </r>
    <r>
      <rPr>
        <sz val="9"/>
        <rFont val="UniN Reg"/>
        <family val="3"/>
      </rPr>
      <t>5</t>
    </r>
    <r>
      <rPr>
        <sz val="9"/>
        <rFont val="UniN Reg"/>
        <family val="3"/>
        <charset val="238"/>
      </rPr>
      <t>.</t>
    </r>
  </si>
  <si>
    <r>
      <t xml:space="preserve">Sveučilišni centar </t>
    </r>
    <r>
      <rPr>
        <sz val="9"/>
        <rFont val="UniN Reg"/>
        <family val="3"/>
      </rPr>
      <t>Varaždin</t>
    </r>
    <r>
      <rPr>
        <sz val="9"/>
        <rFont val="UniN Reg"/>
        <family val="3"/>
        <charset val="238"/>
      </rPr>
      <t xml:space="preserve"> </t>
    </r>
    <r>
      <rPr>
        <sz val="9"/>
        <rFont val="UniN Reg"/>
        <family val="3"/>
      </rPr>
      <t>19</t>
    </r>
    <r>
      <rPr>
        <sz val="9"/>
        <rFont val="UniN Reg"/>
        <family val="3"/>
        <charset val="238"/>
      </rPr>
      <t>.-</t>
    </r>
    <r>
      <rPr>
        <sz val="9"/>
        <rFont val="UniN Reg"/>
        <family val="3"/>
      </rPr>
      <t>21</t>
    </r>
    <r>
      <rPr>
        <sz val="9"/>
        <rFont val="UniN Reg"/>
        <family val="3"/>
        <charset val="238"/>
      </rPr>
      <t xml:space="preserve">. </t>
    </r>
    <r>
      <rPr>
        <sz val="9"/>
        <rFont val="UniN Reg"/>
        <family val="3"/>
      </rPr>
      <t>svibnja</t>
    </r>
    <r>
      <rPr>
        <sz val="9"/>
        <rFont val="UniN Reg"/>
        <family val="3"/>
        <charset val="238"/>
      </rPr>
      <t xml:space="preserve"> 202</t>
    </r>
    <r>
      <rPr>
        <sz val="9"/>
        <rFont val="UniN Reg"/>
        <family val="3"/>
      </rPr>
      <t>5</t>
    </r>
    <r>
      <rPr>
        <sz val="9"/>
        <rFont val="UniN Reg"/>
        <family val="3"/>
        <charset val="238"/>
      </rPr>
      <t>.</t>
    </r>
  </si>
  <si>
    <r>
      <t xml:space="preserve">Sveučilišni centar </t>
    </r>
    <r>
      <rPr>
        <sz val="9"/>
        <rFont val="UniN Reg"/>
        <family val="3"/>
      </rPr>
      <t>Koprivnica</t>
    </r>
    <r>
      <rPr>
        <sz val="9"/>
        <rFont val="UniN Reg"/>
        <family val="3"/>
        <charset val="238"/>
      </rPr>
      <t xml:space="preserve">, </t>
    </r>
    <r>
      <rPr>
        <sz val="9"/>
        <rFont val="UniN Reg"/>
        <family val="3"/>
      </rPr>
      <t>22.-23</t>
    </r>
    <r>
      <rPr>
        <sz val="9"/>
        <rFont val="UniN Reg"/>
        <family val="3"/>
        <charset val="238"/>
      </rPr>
      <t xml:space="preserve">. </t>
    </r>
    <r>
      <rPr>
        <sz val="9"/>
        <rFont val="UniN Reg"/>
        <family val="3"/>
      </rPr>
      <t>svibnja</t>
    </r>
    <r>
      <rPr>
        <sz val="9"/>
        <rFont val="UniN Reg"/>
        <family val="3"/>
        <charset val="238"/>
      </rPr>
      <t xml:space="preserve"> 202</t>
    </r>
    <r>
      <rPr>
        <sz val="9"/>
        <rFont val="UniN Reg"/>
        <family val="3"/>
      </rPr>
      <t>5</t>
    </r>
    <r>
      <rPr>
        <sz val="9"/>
        <rFont val="UniN Reg"/>
        <family val="3"/>
        <charset val="238"/>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</si>
</sst>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0.00\ [$€-2C1A]"/>
  </numFmts>
  <fonts count="12" x14ac:knownFonts="1">
    <font>
      <sz val="11"/>
      <color theme="1"/>
      <name val="Calibri"/>
      <family val="2"/>
      <charset val="238"/>
      <scheme val="minor"/>
    </font>
    <font>
      <sz val="9"/>
      <name val="UniN Reg"/>
      <family val="3"/>
    </font>
    <font>
      <u/>
      <sz val="9"/>
      <name val="UniN Reg"/>
      <family val="3"/>
    </font>
    <font>
      <i/>
      <sz val="9"/>
      <name val="UniN Reg"/>
      <family val="3"/>
    </font>
    <font>
      <b/>
      <sz val="9"/>
      <name val="UniN Reg"/>
      <family val="3"/>
    </font>
    <font>
      <sz val="9"/>
      <name val="UniN Reg"/>
      <family val="3"/>
      <charset val="238"/>
    </font>
    <font>
      <sz val="9"/>
      <name val="Times New Roman"/>
      <family val="1"/>
      <charset val="238"/>
    </font>
    <font>
      <sz val="13.5"/>
      <name val="UniN Reg"/>
      <family val="3"/>
    </font>
    <font>
      <sz val="9"/>
      <name val="Calibri"/>
      <family val="2"/>
      <charset val="238"/>
      <scheme val="minor"/>
    </font>
    <font>
      <sz val="13.5"/>
      <name val="Calibri"/>
      <family val="2"/>
      <charset val="238"/>
      <scheme val="minor"/>
    </font>
    <font>
      <sz val="13.5"/>
      <name val="UniN Reg"/>
      <family val="3"/>
      <charset val="238"/>
    </font>
    <font>
      <b/>
      <sz val="9"/>
      <name val="UniN Reg"/>
      <family val="3"/>
      <charset val="23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7EAE9"/>
        <bgColor indexed="64"/>
      </patternFill>
    </fill>
    <fill>
      <patternFill patternType="solid">
        <fgColor rgb="FFF6E7E6"/>
        <bgColor indexed="64"/>
      </patternFill>
    </fill>
  </fills>
  <borders count="51">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152">
    <xf numFmtId="0" fontId="0" fillId="0" borderId="0" xfId="0"/>
    <xf numFmtId="0" fontId="1" fillId="0" borderId="0" xfId="0" applyFont="1" applyFill="1" applyAlignment="1">
      <alignment horizontal="right" vertical="center"/>
    </xf>
    <xf numFmtId="0" fontId="4" fillId="0" borderId="0" xfId="0" applyFont="1" applyFill="1" applyAlignment="1">
      <alignment horizontal="right" vertical="center"/>
    </xf>
    <xf numFmtId="0" fontId="1" fillId="0" borderId="0" xfId="0" applyFont="1" applyFill="1" applyAlignment="1">
      <alignment vertical="center"/>
    </xf>
    <xf numFmtId="164" fontId="1" fillId="2" borderId="2" xfId="0" applyNumberFormat="1"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Fill="1" applyAlignment="1">
      <alignment horizontal="left" vertical="center" wrapText="1"/>
    </xf>
    <xf numFmtId="0" fontId="5" fillId="3" borderId="38"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6" fillId="0" borderId="0" xfId="0" applyFont="1" applyAlignment="1">
      <alignment horizontal="center" vertical="center" wrapText="1"/>
    </xf>
    <xf numFmtId="0" fontId="5" fillId="0" borderId="12" xfId="0" applyFont="1" applyFill="1" applyBorder="1" applyAlignment="1">
      <alignment horizontal="center" vertical="center" wrapText="1"/>
    </xf>
    <xf numFmtId="164" fontId="5" fillId="0" borderId="2" xfId="0" applyNumberFormat="1"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42" xfId="0" applyFont="1" applyBorder="1" applyAlignment="1">
      <alignment vertical="center" wrapText="1"/>
    </xf>
    <xf numFmtId="0" fontId="5" fillId="0" borderId="42" xfId="0" applyFont="1" applyFill="1" applyBorder="1" applyAlignment="1">
      <alignment horizontal="center" vertical="center"/>
    </xf>
    <xf numFmtId="1" fontId="5" fillId="0" borderId="42" xfId="0" applyNumberFormat="1" applyFont="1" applyFill="1" applyBorder="1" applyAlignment="1">
      <alignment horizontal="center" vertical="center"/>
    </xf>
    <xf numFmtId="165" fontId="5" fillId="4" borderId="42" xfId="0" applyNumberFormat="1" applyFont="1" applyFill="1" applyBorder="1" applyAlignment="1" applyProtection="1">
      <alignment horizontal="center" vertical="center"/>
      <protection locked="0"/>
    </xf>
    <xf numFmtId="164" fontId="5" fillId="0" borderId="2" xfId="0" applyNumberFormat="1" applyFont="1" applyBorder="1" applyAlignment="1">
      <alignment horizontal="center" vertical="center"/>
    </xf>
    <xf numFmtId="0" fontId="6" fillId="0" borderId="0" xfId="0" applyFont="1" applyAlignment="1">
      <alignment horizontal="center" vertical="center"/>
    </xf>
    <xf numFmtId="0" fontId="5" fillId="0" borderId="1" xfId="0" applyFont="1" applyBorder="1" applyAlignment="1">
      <alignment horizontal="center" vertical="center" wrapText="1"/>
    </xf>
    <xf numFmtId="0" fontId="5" fillId="0" borderId="12" xfId="0" applyFont="1" applyFill="1" applyBorder="1" applyAlignment="1">
      <alignment horizontal="center" vertical="center"/>
    </xf>
    <xf numFmtId="1" fontId="5" fillId="0" borderId="12" xfId="0" applyNumberFormat="1" applyFont="1" applyFill="1" applyBorder="1" applyAlignment="1">
      <alignment horizontal="center" vertical="center"/>
    </xf>
    <xf numFmtId="165" fontId="5" fillId="4" borderId="12" xfId="0" applyNumberFormat="1" applyFont="1" applyFill="1" applyBorder="1" applyAlignment="1" applyProtection="1">
      <alignment horizontal="center" vertical="center"/>
      <protection locked="0"/>
    </xf>
    <xf numFmtId="0" fontId="5" fillId="0" borderId="9" xfId="0" applyFont="1" applyBorder="1" applyAlignment="1">
      <alignment horizontal="center" vertical="center" wrapText="1"/>
    </xf>
    <xf numFmtId="0" fontId="5" fillId="0" borderId="43" xfId="0" applyFont="1" applyFill="1" applyBorder="1" applyAlignment="1">
      <alignment horizontal="center" vertical="center"/>
    </xf>
    <xf numFmtId="1" fontId="5" fillId="0" borderId="43" xfId="0" applyNumberFormat="1" applyFont="1" applyFill="1" applyBorder="1" applyAlignment="1">
      <alignment horizontal="center" vertical="center"/>
    </xf>
    <xf numFmtId="165" fontId="5" fillId="4" borderId="18" xfId="0" applyNumberFormat="1" applyFont="1" applyFill="1" applyBorder="1" applyAlignment="1" applyProtection="1">
      <alignment horizontal="center" vertical="center"/>
      <protection locked="0"/>
    </xf>
    <xf numFmtId="164" fontId="5" fillId="0" borderId="10" xfId="0" applyNumberFormat="1" applyFont="1" applyBorder="1" applyAlignment="1">
      <alignment horizontal="center" vertical="center"/>
    </xf>
    <xf numFmtId="164" fontId="5" fillId="0" borderId="4" xfId="0" applyNumberFormat="1" applyFont="1" applyBorder="1" applyAlignment="1">
      <alignment horizontal="center" vertical="center"/>
    </xf>
    <xf numFmtId="164" fontId="5" fillId="0" borderId="22" xfId="0" applyNumberFormat="1" applyFont="1" applyBorder="1" applyAlignment="1">
      <alignment horizontal="center" vertical="center" wrapText="1"/>
    </xf>
    <xf numFmtId="164" fontId="5" fillId="4" borderId="23" xfId="0" applyNumberFormat="1" applyFont="1" applyFill="1" applyBorder="1" applyAlignment="1" applyProtection="1">
      <alignment horizontal="center" vertical="center" wrapText="1"/>
      <protection locked="0"/>
    </xf>
    <xf numFmtId="49" fontId="5" fillId="0" borderId="1" xfId="0" applyNumberFormat="1" applyFont="1" applyFill="1" applyBorder="1" applyAlignment="1">
      <alignment horizontal="center" vertical="center" wrapText="1"/>
    </xf>
    <xf numFmtId="164" fontId="5" fillId="0" borderId="47" xfId="0" applyNumberFormat="1" applyFont="1" applyBorder="1" applyAlignment="1">
      <alignment horizontal="center" vertical="center" wrapText="1"/>
    </xf>
    <xf numFmtId="165" fontId="5" fillId="5" borderId="12" xfId="0" applyNumberFormat="1" applyFont="1" applyFill="1" applyBorder="1" applyAlignment="1" applyProtection="1">
      <alignment horizontal="center" vertical="center" wrapText="1"/>
      <protection locked="0"/>
    </xf>
    <xf numFmtId="49" fontId="5" fillId="0" borderId="5" xfId="0" applyNumberFormat="1" applyFont="1" applyFill="1" applyBorder="1" applyAlignment="1">
      <alignment horizontal="center" vertical="center" wrapText="1"/>
    </xf>
    <xf numFmtId="0" fontId="5" fillId="0" borderId="42" xfId="0" applyFont="1" applyFill="1" applyBorder="1" applyAlignment="1">
      <alignment horizontal="left" vertical="center" wrapText="1"/>
    </xf>
    <xf numFmtId="0" fontId="5" fillId="0" borderId="42" xfId="0" applyFont="1" applyFill="1" applyBorder="1" applyAlignment="1">
      <alignment horizontal="center" vertical="center" wrapText="1"/>
    </xf>
    <xf numFmtId="165" fontId="5" fillId="5" borderId="42" xfId="0" applyNumberFormat="1" applyFont="1" applyFill="1" applyBorder="1" applyAlignment="1" applyProtection="1">
      <alignment horizontal="center" vertical="center" wrapText="1"/>
      <protection locked="0"/>
    </xf>
    <xf numFmtId="164" fontId="5" fillId="0" borderId="6" xfId="0" applyNumberFormat="1" applyFont="1" applyFill="1" applyBorder="1" applyAlignment="1">
      <alignment horizontal="center" vertical="center" wrapText="1"/>
    </xf>
    <xf numFmtId="0" fontId="5" fillId="0" borderId="46" xfId="0" applyFont="1" applyFill="1" applyBorder="1" applyAlignment="1">
      <alignment horizontal="center" vertical="center"/>
    </xf>
    <xf numFmtId="1" fontId="5" fillId="0" borderId="46" xfId="0" applyNumberFormat="1" applyFont="1" applyFill="1" applyBorder="1" applyAlignment="1">
      <alignment horizontal="center" vertical="center"/>
    </xf>
    <xf numFmtId="165" fontId="5" fillId="4" borderId="46" xfId="0" applyNumberFormat="1" applyFont="1" applyFill="1" applyBorder="1" applyAlignment="1" applyProtection="1">
      <alignment horizontal="center" vertical="center"/>
      <protection locked="0"/>
    </xf>
    <xf numFmtId="0" fontId="5" fillId="0" borderId="46" xfId="0" applyFont="1" applyBorder="1" applyAlignment="1">
      <alignment vertical="center" wrapText="1"/>
    </xf>
    <xf numFmtId="0" fontId="5" fillId="0" borderId="18" xfId="0" applyFont="1" applyBorder="1" applyAlignment="1">
      <alignment vertical="center" wrapText="1"/>
    </xf>
    <xf numFmtId="0" fontId="5" fillId="0" borderId="18" xfId="0" applyFont="1" applyFill="1" applyBorder="1" applyAlignment="1">
      <alignment horizontal="center" vertical="center"/>
    </xf>
    <xf numFmtId="1" fontId="5" fillId="0" borderId="18" xfId="0" applyNumberFormat="1" applyFont="1" applyFill="1" applyBorder="1" applyAlignment="1">
      <alignment horizontal="center" vertical="center"/>
    </xf>
    <xf numFmtId="0" fontId="1" fillId="0" borderId="0" xfId="0" applyFont="1" applyFill="1" applyAlignment="1">
      <alignment horizontal="left" vertical="center"/>
    </xf>
    <xf numFmtId="0" fontId="1" fillId="0" borderId="0" xfId="0" applyFont="1" applyFill="1" applyAlignment="1">
      <alignment horizontal="justify" vertical="center" wrapText="1"/>
    </xf>
    <xf numFmtId="0" fontId="5" fillId="0" borderId="12" xfId="0" applyFont="1" applyFill="1" applyBorder="1" applyAlignment="1">
      <alignment horizontal="left" vertical="center" wrapText="1"/>
    </xf>
    <xf numFmtId="0" fontId="5" fillId="0" borderId="12" xfId="0" applyFont="1" applyBorder="1" applyAlignment="1">
      <alignment vertical="center" wrapText="1"/>
    </xf>
    <xf numFmtId="0" fontId="5" fillId="0" borderId="12" xfId="0" applyFont="1" applyBorder="1" applyAlignment="1">
      <alignment horizontal="left" vertical="center" wrapText="1"/>
    </xf>
    <xf numFmtId="0" fontId="1" fillId="0" borderId="0" xfId="0" applyFont="1" applyFill="1" applyAlignment="1">
      <alignment horizontal="left" vertical="center"/>
    </xf>
    <xf numFmtId="0" fontId="1" fillId="0" borderId="0" xfId="0" applyFont="1" applyFill="1" applyAlignment="1">
      <alignment horizontal="justify" vertical="center" wrapText="1"/>
    </xf>
    <xf numFmtId="0" fontId="1" fillId="0" borderId="0" xfId="0" applyFont="1" applyFill="1" applyAlignment="1">
      <alignment horizontal="justify" vertical="justify" wrapText="1"/>
    </xf>
    <xf numFmtId="0" fontId="5" fillId="0" borderId="12" xfId="0" applyFont="1" applyFill="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17" xfId="0" applyFont="1" applyBorder="1" applyAlignment="1">
      <alignment horizontal="left" vertical="center" wrapText="1"/>
    </xf>
    <xf numFmtId="0" fontId="5" fillId="0" borderId="12" xfId="0" applyFont="1" applyBorder="1" applyAlignment="1">
      <alignment horizontal="left" vertical="center" wrapText="1"/>
    </xf>
    <xf numFmtId="0" fontId="5" fillId="0" borderId="12" xfId="0" applyFont="1" applyBorder="1" applyAlignment="1">
      <alignment vertical="center" wrapText="1"/>
    </xf>
    <xf numFmtId="0" fontId="5" fillId="0" borderId="30"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42" xfId="0" applyFont="1" applyBorder="1" applyAlignment="1">
      <alignment horizontal="justify" vertical="center" wrapText="1"/>
    </xf>
    <xf numFmtId="0" fontId="5" fillId="0" borderId="13"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3" borderId="33"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0" borderId="48" xfId="0" applyFont="1" applyFill="1" applyBorder="1" applyAlignment="1">
      <alignment horizontal="justify" vertical="center" wrapText="1"/>
    </xf>
    <xf numFmtId="0" fontId="5" fillId="0" borderId="49" xfId="0" applyFont="1" applyFill="1" applyBorder="1" applyAlignment="1">
      <alignment horizontal="justify" vertical="center" wrapText="1"/>
    </xf>
    <xf numFmtId="0" fontId="5" fillId="0" borderId="13" xfId="0" applyFont="1" applyBorder="1" applyAlignment="1">
      <alignment vertical="center" wrapText="1"/>
    </xf>
    <xf numFmtId="0" fontId="5" fillId="0" borderId="17" xfId="0" applyFont="1" applyBorder="1" applyAlignment="1">
      <alignment vertical="center" wrapText="1"/>
    </xf>
    <xf numFmtId="0" fontId="5" fillId="3" borderId="13"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3" xfId="0" applyFont="1" applyFill="1" applyBorder="1" applyAlignment="1">
      <alignment horizontal="left" vertical="center" wrapText="1"/>
    </xf>
    <xf numFmtId="0" fontId="5" fillId="3" borderId="14" xfId="0" applyFont="1" applyFill="1" applyBorder="1" applyAlignment="1">
      <alignment horizontal="left" vertical="center" wrapText="1"/>
    </xf>
    <xf numFmtId="0" fontId="5" fillId="3" borderId="15" xfId="0" applyFont="1" applyFill="1" applyBorder="1" applyAlignment="1">
      <alignment horizontal="left" vertical="center" wrapText="1"/>
    </xf>
    <xf numFmtId="0" fontId="5" fillId="0" borderId="24" xfId="0" applyFont="1" applyBorder="1" applyAlignment="1">
      <alignment horizontal="left" vertical="center" wrapText="1"/>
    </xf>
    <xf numFmtId="0" fontId="5" fillId="0" borderId="36" xfId="0" applyFont="1" applyBorder="1" applyAlignment="1">
      <alignment horizontal="left" vertical="center" wrapText="1"/>
    </xf>
    <xf numFmtId="0" fontId="5" fillId="0" borderId="37" xfId="0" applyFont="1" applyBorder="1" applyAlignment="1">
      <alignment horizontal="left" vertical="center" wrapText="1"/>
    </xf>
    <xf numFmtId="0" fontId="5" fillId="3" borderId="35"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3" borderId="44" xfId="0" applyFont="1" applyFill="1" applyBorder="1" applyAlignment="1">
      <alignment horizontal="center" vertical="center" wrapText="1"/>
    </xf>
    <xf numFmtId="0" fontId="5" fillId="3" borderId="45" xfId="0" applyFont="1" applyFill="1" applyBorder="1" applyAlignment="1">
      <alignment horizontal="center" vertical="center" wrapText="1"/>
    </xf>
    <xf numFmtId="0" fontId="5" fillId="3" borderId="29" xfId="0" applyFont="1" applyFill="1" applyBorder="1" applyAlignment="1">
      <alignment horizontal="justify" vertical="center" wrapText="1"/>
    </xf>
    <xf numFmtId="0" fontId="5" fillId="3" borderId="26" xfId="0" applyFont="1" applyFill="1" applyBorder="1" applyAlignment="1">
      <alignment horizontal="justify" vertical="center" wrapText="1"/>
    </xf>
    <xf numFmtId="0" fontId="5" fillId="3" borderId="27" xfId="0" applyFont="1" applyFill="1" applyBorder="1" applyAlignment="1">
      <alignment horizontal="justify" vertical="center" wrapText="1"/>
    </xf>
    <xf numFmtId="0" fontId="5" fillId="0" borderId="29" xfId="0" applyFont="1" applyBorder="1" applyAlignment="1">
      <alignment horizontal="justify" vertical="center" wrapText="1"/>
    </xf>
    <xf numFmtId="0" fontId="5" fillId="0" borderId="28" xfId="0" applyFont="1" applyBorder="1" applyAlignment="1">
      <alignment horizontal="justify" vertical="center" wrapText="1"/>
    </xf>
    <xf numFmtId="0" fontId="5" fillId="3" borderId="25" xfId="0" applyFont="1" applyFill="1" applyBorder="1" applyAlignment="1">
      <alignment horizontal="left" vertical="center" wrapText="1"/>
    </xf>
    <xf numFmtId="0" fontId="5" fillId="3" borderId="40" xfId="0" applyFont="1" applyFill="1" applyBorder="1" applyAlignment="1">
      <alignment horizontal="left" vertical="center" wrapText="1"/>
    </xf>
    <xf numFmtId="0" fontId="5" fillId="3" borderId="41" xfId="0" applyFont="1" applyFill="1" applyBorder="1" applyAlignment="1">
      <alignment horizontal="left" vertical="center" wrapText="1"/>
    </xf>
    <xf numFmtId="0" fontId="5" fillId="3" borderId="39" xfId="0" applyFont="1" applyFill="1" applyBorder="1" applyAlignment="1">
      <alignment horizontal="center" vertical="center" wrapText="1"/>
    </xf>
    <xf numFmtId="0" fontId="5" fillId="3" borderId="50" xfId="0" applyFont="1" applyFill="1" applyBorder="1" applyAlignment="1">
      <alignment horizontal="center" vertical="center" wrapText="1"/>
    </xf>
    <xf numFmtId="0" fontId="5" fillId="0" borderId="24" xfId="0" applyFont="1" applyBorder="1" applyAlignment="1">
      <alignment horizontal="justify" vertical="center" wrapText="1"/>
    </xf>
    <xf numFmtId="0" fontId="5" fillId="0" borderId="37" xfId="0" applyFont="1" applyBorder="1" applyAlignment="1">
      <alignment horizontal="justify" vertical="center" wrapText="1"/>
    </xf>
    <xf numFmtId="0" fontId="1" fillId="0" borderId="0" xfId="0" applyFont="1" applyFill="1" applyAlignment="1">
      <alignment horizontal="justify" vertical="center"/>
    </xf>
    <xf numFmtId="0" fontId="1" fillId="0" borderId="0" xfId="0" applyFont="1" applyFill="1" applyAlignment="1">
      <alignment vertical="center"/>
    </xf>
    <xf numFmtId="0" fontId="7" fillId="0" borderId="0" xfId="0" applyFont="1" applyFill="1" applyAlignment="1">
      <alignment horizontal="center" vertical="center"/>
    </xf>
    <xf numFmtId="0" fontId="1" fillId="0" borderId="0" xfId="0" applyFont="1" applyFill="1" applyAlignment="1">
      <alignment horizontal="justify" vertical="center"/>
    </xf>
    <xf numFmtId="0" fontId="1" fillId="0" borderId="0" xfId="0" applyFont="1" applyFill="1" applyAlignment="1">
      <alignment horizontal="left" vertical="center" wrapText="1"/>
    </xf>
    <xf numFmtId="0" fontId="1" fillId="0" borderId="0" xfId="0" applyFont="1" applyFill="1" applyAlignment="1">
      <alignment horizontal="justify" vertical="justify"/>
    </xf>
    <xf numFmtId="0" fontId="1" fillId="0" borderId="0" xfId="0" applyFont="1" applyFill="1" applyAlignment="1">
      <alignment horizontal="justify" vertical="justify"/>
    </xf>
    <xf numFmtId="0" fontId="1" fillId="0" borderId="0" xfId="0" applyFont="1" applyAlignment="1">
      <alignment horizontal="left" vertical="top" wrapText="1"/>
    </xf>
    <xf numFmtId="0" fontId="1" fillId="0" borderId="0" xfId="0" applyFont="1" applyAlignment="1">
      <alignment horizontal="center" vertical="center" wrapText="1"/>
    </xf>
    <xf numFmtId="0" fontId="8" fillId="0" borderId="0" xfId="0" applyFont="1"/>
    <xf numFmtId="0" fontId="7" fillId="0" borderId="0" xfId="0" applyFont="1" applyAlignment="1">
      <alignment horizontal="center" vertical="center" wrapText="1"/>
    </xf>
    <xf numFmtId="0" fontId="9" fillId="0" borderId="0" xfId="0" applyFont="1"/>
    <xf numFmtId="0" fontId="1" fillId="0" borderId="19" xfId="0" applyFont="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21"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0" borderId="0" xfId="0" applyFont="1"/>
    <xf numFmtId="0" fontId="1" fillId="0" borderId="0" xfId="0" applyFont="1" applyAlignment="1">
      <alignment horizontal="right" wrapText="1"/>
    </xf>
    <xf numFmtId="0" fontId="1" fillId="4" borderId="6" xfId="0"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1" fillId="4" borderId="10" xfId="0" applyFont="1" applyFill="1" applyBorder="1" applyAlignment="1" applyProtection="1">
      <alignment horizontal="center" vertical="center" wrapText="1"/>
      <protection locked="0"/>
    </xf>
    <xf numFmtId="165" fontId="1" fillId="4" borderId="2" xfId="0" applyNumberFormat="1" applyFont="1" applyFill="1" applyBorder="1" applyAlignment="1" applyProtection="1">
      <alignment horizontal="center" vertical="center" wrapText="1"/>
      <protection locked="0"/>
    </xf>
    <xf numFmtId="0" fontId="1" fillId="4" borderId="0" xfId="0" applyFont="1" applyFill="1" applyAlignment="1" applyProtection="1">
      <alignment horizontal="left"/>
      <protection locked="0"/>
    </xf>
    <xf numFmtId="0" fontId="4" fillId="4" borderId="0" xfId="0" applyFont="1" applyFill="1" applyAlignment="1" applyProtection="1">
      <alignment horizontal="right"/>
      <protection locked="0"/>
    </xf>
    <xf numFmtId="0" fontId="5" fillId="0" borderId="0" xfId="0" applyFont="1" applyFill="1" applyAlignment="1">
      <alignment horizontal="left"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0" fontId="5" fillId="0" borderId="0" xfId="0" applyFont="1" applyFill="1" applyAlignment="1">
      <alignment horizontal="left" vertical="center"/>
    </xf>
    <xf numFmtId="0" fontId="10" fillId="0" borderId="0" xfId="0" applyFont="1" applyFill="1" applyAlignment="1">
      <alignment horizontal="center" vertical="center"/>
    </xf>
    <xf numFmtId="0" fontId="5" fillId="0" borderId="0" xfId="0" applyFont="1" applyFill="1" applyAlignment="1">
      <alignment horizontal="center" vertical="center"/>
    </xf>
    <xf numFmtId="49" fontId="5" fillId="0" borderId="30" xfId="0" applyNumberFormat="1" applyFont="1" applyFill="1" applyBorder="1" applyAlignment="1">
      <alignment horizontal="center" vertical="center" wrapText="1"/>
    </xf>
    <xf numFmtId="49" fontId="5" fillId="0" borderId="31" xfId="0" applyNumberFormat="1" applyFont="1" applyFill="1" applyBorder="1" applyAlignment="1">
      <alignment horizontal="center" vertical="center" wrapText="1"/>
    </xf>
    <xf numFmtId="49" fontId="5" fillId="0" borderId="32" xfId="0" applyNumberFormat="1" applyFont="1" applyFill="1" applyBorder="1" applyAlignment="1">
      <alignment horizontal="center" vertical="center" wrapText="1"/>
    </xf>
    <xf numFmtId="0" fontId="5" fillId="0" borderId="11" xfId="0" applyFont="1" applyBorder="1" applyAlignment="1">
      <alignment horizontal="left" vertical="center" wrapText="1"/>
    </xf>
    <xf numFmtId="0" fontId="5" fillId="0" borderId="20" xfId="0" applyFont="1" applyBorder="1" applyAlignment="1">
      <alignment horizontal="left" vertical="center" wrapText="1"/>
    </xf>
    <xf numFmtId="0" fontId="5" fillId="0" borderId="25" xfId="0" applyFont="1" applyBorder="1" applyAlignment="1">
      <alignment horizontal="left" vertical="center" wrapText="1"/>
    </xf>
    <xf numFmtId="0" fontId="5" fillId="0" borderId="1"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wrapText="1"/>
    </xf>
    <xf numFmtId="0" fontId="5" fillId="3" borderId="13" xfId="0" applyFont="1" applyFill="1" applyBorder="1" applyAlignment="1">
      <alignment horizontal="justify" vertical="center" wrapText="1"/>
    </xf>
    <xf numFmtId="0" fontId="5" fillId="3" borderId="14" xfId="0" applyFont="1" applyFill="1" applyBorder="1" applyAlignment="1">
      <alignment horizontal="justify" vertical="center" wrapText="1"/>
    </xf>
    <xf numFmtId="0" fontId="5" fillId="3" borderId="15" xfId="0" applyFont="1" applyFill="1" applyBorder="1" applyAlignment="1">
      <alignment horizontal="justify" vertical="center" wrapText="1"/>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right" vertical="center" wrapText="1"/>
    </xf>
    <xf numFmtId="0" fontId="5" fillId="4" borderId="0" xfId="0" applyFont="1" applyFill="1" applyAlignment="1" applyProtection="1">
      <alignment horizontal="left" vertical="center"/>
      <protection locked="0"/>
    </xf>
    <xf numFmtId="0" fontId="11" fillId="5" borderId="0" xfId="0" applyFont="1" applyFill="1" applyAlignment="1" applyProtection="1">
      <alignment horizontal="right" vertical="center"/>
      <protection locked="0"/>
    </xf>
  </cellXfs>
  <cellStyles count="1">
    <cellStyle name="Normalno" xfId="0" builtinId="0"/>
  </cellStyles>
  <dxfs count="0"/>
  <tableStyles count="0" defaultTableStyle="TableStyleMedium2" defaultPivotStyle="PivotStyleLight16"/>
  <colors>
    <mruColors>
      <color rgb="FFF6E7E6"/>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196850</xdr:colOff>
      <xdr:row>4</xdr:row>
      <xdr:rowOff>118940</xdr:rowOff>
    </xdr:to>
    <xdr:pic>
      <xdr:nvPicPr>
        <xdr:cNvPr id="2" name="Slika 1">
          <a:extLst>
            <a:ext uri="{FF2B5EF4-FFF2-40B4-BE49-F238E27FC236}">
              <a16:creationId xmlns:a16="http://schemas.microsoft.com/office/drawing/2014/main" id="{DC8EC9A0-33D9-4B23-A9A6-E433902235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82600" cy="73440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0</xdr:col>
      <xdr:colOff>495300</xdr:colOff>
      <xdr:row>4</xdr:row>
      <xdr:rowOff>113241</xdr:rowOff>
    </xdr:to>
    <xdr:pic>
      <xdr:nvPicPr>
        <xdr:cNvPr id="3" name="Slika 2">
          <a:extLst>
            <a:ext uri="{FF2B5EF4-FFF2-40B4-BE49-F238E27FC236}">
              <a16:creationId xmlns:a16="http://schemas.microsoft.com/office/drawing/2014/main" id="{C1C07E7D-4D90-4C73-85E1-AFBED9A48C2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525"/>
          <a:ext cx="495300" cy="696383"/>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115491</xdr:colOff>
      <xdr:row>5</xdr:row>
      <xdr:rowOff>265</xdr:rowOff>
    </xdr:to>
    <xdr:pic>
      <xdr:nvPicPr>
        <xdr:cNvPr id="3" name="Slika 2">
          <a:extLst>
            <a:ext uri="{FF2B5EF4-FFF2-40B4-BE49-F238E27FC236}">
              <a16:creationId xmlns:a16="http://schemas.microsoft.com/office/drawing/2014/main" id="{9CA4B9E6-0723-4404-B008-15B03A457CD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6491" cy="767556"/>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E66"/>
  <sheetViews>
    <sheetView tabSelected="1" zoomScale="90" zoomScaleNormal="90" workbookViewId="0"/>
  </sheetViews>
  <sheetFormatPr defaultColWidth="9.140625" defaultRowHeight="12" customHeight="1" x14ac:dyDescent="0.25"/>
  <cols>
    <col min="1" max="1" width="4.28515625" style="3" customWidth="1"/>
    <col min="2" max="2" width="17.7109375" style="3" customWidth="1"/>
    <col min="3" max="3" width="0.140625" style="3" customWidth="1"/>
    <col min="4" max="4" width="21" style="3" customWidth="1"/>
    <col min="5" max="5" width="54.7109375" style="3" customWidth="1"/>
    <col min="6" max="16384" width="9.140625" style="3"/>
  </cols>
  <sheetData>
    <row r="8" spans="1:5" ht="12" customHeight="1" x14ac:dyDescent="0.25">
      <c r="A8" s="96" t="s">
        <v>156</v>
      </c>
      <c r="B8" s="96"/>
      <c r="C8" s="96"/>
      <c r="D8" s="96"/>
    </row>
    <row r="9" spans="1:5" ht="12" customHeight="1" x14ac:dyDescent="0.25">
      <c r="A9" s="96" t="s">
        <v>157</v>
      </c>
      <c r="B9" s="96"/>
      <c r="C9" s="96"/>
      <c r="D9" s="96"/>
    </row>
    <row r="10" spans="1:5" ht="12" customHeight="1" x14ac:dyDescent="0.25">
      <c r="A10" s="97" t="s">
        <v>158</v>
      </c>
      <c r="B10" s="97"/>
      <c r="C10" s="97"/>
      <c r="D10" s="97"/>
    </row>
    <row r="12" spans="1:5" ht="12" customHeight="1" x14ac:dyDescent="0.25">
      <c r="E12" s="1" t="s">
        <v>159</v>
      </c>
    </row>
    <row r="13" spans="1:5" ht="12" customHeight="1" x14ac:dyDescent="0.25">
      <c r="E13" s="1"/>
    </row>
    <row r="14" spans="1:5" ht="18" customHeight="1" x14ac:dyDescent="0.25">
      <c r="A14" s="98" t="s">
        <v>25</v>
      </c>
      <c r="B14" s="98"/>
      <c r="C14" s="98"/>
      <c r="D14" s="98"/>
      <c r="E14" s="98"/>
    </row>
    <row r="16" spans="1:5" ht="12" customHeight="1" x14ac:dyDescent="0.25">
      <c r="A16" s="3" t="s">
        <v>26</v>
      </c>
    </row>
    <row r="18" spans="1:5" s="46" customFormat="1" ht="24" customHeight="1" x14ac:dyDescent="0.25">
      <c r="A18" s="96" t="s">
        <v>160</v>
      </c>
      <c r="B18" s="96"/>
      <c r="C18" s="96"/>
      <c r="D18" s="96"/>
      <c r="E18" s="96"/>
    </row>
    <row r="19" spans="1:5" s="46" customFormat="1" ht="12" customHeight="1" x14ac:dyDescent="0.25">
      <c r="A19" s="99"/>
      <c r="B19" s="99"/>
      <c r="C19" s="99"/>
      <c r="D19" s="99"/>
      <c r="E19" s="99"/>
    </row>
    <row r="20" spans="1:5" s="46" customFormat="1" ht="12" customHeight="1" x14ac:dyDescent="0.25">
      <c r="A20" s="52" t="s">
        <v>61</v>
      </c>
      <c r="B20" s="52"/>
      <c r="C20" s="52"/>
      <c r="D20" s="52"/>
      <c r="E20" s="52"/>
    </row>
    <row r="21" spans="1:5" ht="12" customHeight="1" x14ac:dyDescent="0.25">
      <c r="A21" s="52"/>
      <c r="B21" s="52"/>
      <c r="C21" s="52"/>
      <c r="D21" s="52"/>
      <c r="E21" s="52"/>
    </row>
    <row r="22" spans="1:5" ht="12" customHeight="1" x14ac:dyDescent="0.25">
      <c r="A22" s="52" t="s">
        <v>161</v>
      </c>
      <c r="B22" s="52"/>
      <c r="C22" s="52"/>
      <c r="D22" s="52"/>
      <c r="E22" s="52"/>
    </row>
    <row r="23" spans="1:5" ht="12" customHeight="1" x14ac:dyDescent="0.25">
      <c r="A23" s="52" t="s">
        <v>162</v>
      </c>
      <c r="B23" s="52"/>
      <c r="C23" s="52"/>
      <c r="D23" s="52"/>
      <c r="E23" s="52"/>
    </row>
    <row r="24" spans="1:5" ht="12" customHeight="1" x14ac:dyDescent="0.25">
      <c r="A24" s="52" t="s">
        <v>163</v>
      </c>
      <c r="B24" s="52"/>
      <c r="C24" s="52"/>
      <c r="D24" s="52"/>
      <c r="E24" s="52"/>
    </row>
    <row r="25" spans="1:5" ht="12" customHeight="1" x14ac:dyDescent="0.25">
      <c r="A25" s="47"/>
      <c r="B25" s="47"/>
      <c r="C25" s="47"/>
      <c r="D25" s="47"/>
      <c r="E25" s="47"/>
    </row>
    <row r="26" spans="1:5" ht="24" customHeight="1" x14ac:dyDescent="0.25">
      <c r="A26" s="52" t="s">
        <v>32</v>
      </c>
      <c r="B26" s="52"/>
      <c r="C26" s="52"/>
      <c r="D26" s="52"/>
      <c r="E26" s="52"/>
    </row>
    <row r="27" spans="1:5" ht="12" customHeight="1" x14ac:dyDescent="0.25">
      <c r="A27" s="100"/>
      <c r="B27" s="100"/>
      <c r="C27" s="100"/>
      <c r="D27" s="100"/>
      <c r="E27" s="100"/>
    </row>
    <row r="28" spans="1:5" s="46" customFormat="1" ht="24" customHeight="1" x14ac:dyDescent="0.25">
      <c r="A28" s="53" t="s">
        <v>164</v>
      </c>
      <c r="B28" s="53"/>
      <c r="C28" s="53"/>
      <c r="D28" s="53"/>
      <c r="E28" s="53"/>
    </row>
    <row r="29" spans="1:5" s="46" customFormat="1" ht="12" customHeight="1" x14ac:dyDescent="0.25">
      <c r="A29" s="47"/>
      <c r="B29" s="47"/>
      <c r="C29" s="47"/>
      <c r="D29" s="47"/>
      <c r="E29" s="47"/>
    </row>
    <row r="30" spans="1:5" s="46" customFormat="1" ht="12" customHeight="1" x14ac:dyDescent="0.25">
      <c r="A30" s="53" t="s">
        <v>68</v>
      </c>
      <c r="B30" s="53"/>
      <c r="C30" s="53"/>
      <c r="D30" s="53"/>
      <c r="E30" s="53"/>
    </row>
    <row r="31" spans="1:5" s="46" customFormat="1" ht="12" customHeight="1" x14ac:dyDescent="0.25">
      <c r="A31" s="6"/>
      <c r="B31" s="6"/>
      <c r="C31" s="6"/>
      <c r="D31" s="6"/>
      <c r="E31" s="6"/>
    </row>
    <row r="32" spans="1:5" s="46" customFormat="1" ht="12" customHeight="1" x14ac:dyDescent="0.25">
      <c r="A32" s="52" t="s">
        <v>165</v>
      </c>
      <c r="B32" s="52"/>
      <c r="C32" s="52"/>
      <c r="D32" s="52"/>
      <c r="E32" s="52"/>
    </row>
    <row r="33" spans="1:5" s="46" customFormat="1" ht="12" customHeight="1" x14ac:dyDescent="0.25">
      <c r="A33" s="47"/>
      <c r="B33" s="47"/>
      <c r="C33" s="47"/>
      <c r="D33" s="47"/>
      <c r="E33" s="47"/>
    </row>
    <row r="34" spans="1:5" s="46" customFormat="1" ht="48" customHeight="1" x14ac:dyDescent="0.25">
      <c r="A34" s="52" t="s">
        <v>166</v>
      </c>
      <c r="B34" s="52"/>
      <c r="C34" s="52"/>
      <c r="D34" s="52"/>
      <c r="E34" s="52"/>
    </row>
    <row r="35" spans="1:5" s="46" customFormat="1" ht="24" customHeight="1" x14ac:dyDescent="0.25">
      <c r="A35" s="52" t="s">
        <v>167</v>
      </c>
      <c r="B35" s="52"/>
      <c r="C35" s="52"/>
      <c r="D35" s="52"/>
      <c r="E35" s="52"/>
    </row>
    <row r="36" spans="1:5" s="46" customFormat="1" ht="12" customHeight="1" x14ac:dyDescent="0.25">
      <c r="A36" s="52" t="s">
        <v>62</v>
      </c>
      <c r="B36" s="52"/>
      <c r="C36" s="52"/>
      <c r="D36" s="52"/>
      <c r="E36" s="52"/>
    </row>
    <row r="37" spans="1:5" s="46" customFormat="1" ht="24" customHeight="1" x14ac:dyDescent="0.25">
      <c r="A37" s="52" t="s">
        <v>63</v>
      </c>
      <c r="B37" s="52"/>
      <c r="C37" s="52"/>
      <c r="D37" s="52"/>
      <c r="E37" s="52"/>
    </row>
    <row r="39" spans="1:5" ht="12" customHeight="1" x14ac:dyDescent="0.25">
      <c r="A39" s="101" t="s">
        <v>49</v>
      </c>
      <c r="B39" s="101"/>
      <c r="C39" s="101"/>
      <c r="D39" s="101"/>
      <c r="E39" s="101"/>
    </row>
    <row r="40" spans="1:5" ht="12" customHeight="1" x14ac:dyDescent="0.25">
      <c r="A40" s="101" t="s">
        <v>64</v>
      </c>
      <c r="B40" s="101"/>
      <c r="C40" s="101"/>
      <c r="D40" s="101"/>
      <c r="E40" s="101"/>
    </row>
    <row r="41" spans="1:5" ht="24" customHeight="1" x14ac:dyDescent="0.25">
      <c r="A41" s="101" t="s">
        <v>65</v>
      </c>
      <c r="B41" s="101"/>
      <c r="C41" s="101"/>
      <c r="D41" s="101"/>
      <c r="E41" s="101"/>
    </row>
    <row r="42" spans="1:5" ht="12" customHeight="1" x14ac:dyDescent="0.25">
      <c r="A42" s="101" t="s">
        <v>50</v>
      </c>
      <c r="B42" s="101"/>
      <c r="C42" s="101"/>
      <c r="D42" s="101"/>
      <c r="E42" s="101"/>
    </row>
    <row r="43" spans="1:5" ht="12" customHeight="1" x14ac:dyDescent="0.25">
      <c r="A43" s="101" t="s">
        <v>51</v>
      </c>
      <c r="B43" s="101"/>
      <c r="C43" s="101"/>
      <c r="D43" s="101"/>
      <c r="E43" s="101"/>
    </row>
    <row r="44" spans="1:5" ht="12" customHeight="1" x14ac:dyDescent="0.25">
      <c r="A44" s="101" t="s">
        <v>52</v>
      </c>
      <c r="B44" s="101"/>
      <c r="C44" s="101"/>
      <c r="D44" s="101"/>
      <c r="E44" s="101"/>
    </row>
    <row r="45" spans="1:5" ht="12" customHeight="1" x14ac:dyDescent="0.25">
      <c r="A45" s="101" t="s">
        <v>53</v>
      </c>
      <c r="B45" s="101"/>
      <c r="C45" s="101"/>
      <c r="D45" s="101"/>
      <c r="E45" s="101"/>
    </row>
    <row r="46" spans="1:5" ht="36" customHeight="1" x14ac:dyDescent="0.25">
      <c r="A46" s="101" t="s">
        <v>54</v>
      </c>
      <c r="B46" s="101"/>
      <c r="C46" s="101"/>
      <c r="D46" s="101"/>
      <c r="E46" s="101"/>
    </row>
    <row r="47" spans="1:5" ht="12" customHeight="1" x14ac:dyDescent="0.25">
      <c r="A47" s="101" t="s">
        <v>55</v>
      </c>
      <c r="B47" s="101"/>
      <c r="C47" s="101"/>
      <c r="D47" s="101"/>
      <c r="E47" s="101"/>
    </row>
    <row r="48" spans="1:5" ht="12" customHeight="1" x14ac:dyDescent="0.25">
      <c r="A48" s="101" t="s">
        <v>56</v>
      </c>
      <c r="B48" s="101"/>
      <c r="C48" s="101"/>
      <c r="D48" s="101"/>
      <c r="E48" s="101"/>
    </row>
    <row r="49" spans="1:5" ht="12" customHeight="1" x14ac:dyDescent="0.25">
      <c r="A49" s="101" t="s">
        <v>57</v>
      </c>
      <c r="B49" s="101"/>
      <c r="C49" s="101"/>
      <c r="D49" s="101"/>
      <c r="E49" s="101"/>
    </row>
    <row r="50" spans="1:5" ht="12" customHeight="1" x14ac:dyDescent="0.25">
      <c r="A50" s="101" t="s">
        <v>58</v>
      </c>
      <c r="B50" s="101"/>
      <c r="C50" s="101"/>
      <c r="D50" s="101"/>
      <c r="E50" s="101"/>
    </row>
    <row r="51" spans="1:5" ht="12" customHeight="1" x14ac:dyDescent="0.25">
      <c r="A51" s="101" t="s">
        <v>59</v>
      </c>
      <c r="B51" s="101"/>
      <c r="C51" s="101"/>
      <c r="D51" s="101"/>
      <c r="E51" s="101"/>
    </row>
    <row r="52" spans="1:5" ht="12" customHeight="1" x14ac:dyDescent="0.25">
      <c r="A52" s="101" t="s">
        <v>66</v>
      </c>
      <c r="B52" s="101"/>
      <c r="C52" s="101"/>
      <c r="D52" s="101"/>
      <c r="E52" s="101"/>
    </row>
    <row r="53" spans="1:5" ht="12" customHeight="1" x14ac:dyDescent="0.25">
      <c r="A53" s="101" t="s">
        <v>60</v>
      </c>
      <c r="B53" s="101"/>
      <c r="C53" s="101"/>
      <c r="D53" s="101"/>
      <c r="E53" s="101"/>
    </row>
    <row r="54" spans="1:5" ht="48" customHeight="1" x14ac:dyDescent="0.25">
      <c r="A54" s="101" t="s">
        <v>67</v>
      </c>
      <c r="B54" s="101"/>
      <c r="C54" s="101"/>
      <c r="D54" s="101"/>
      <c r="E54" s="101"/>
    </row>
    <row r="55" spans="1:5" ht="12" customHeight="1" x14ac:dyDescent="0.25">
      <c r="A55" s="102"/>
      <c r="B55" s="102"/>
      <c r="C55" s="102"/>
      <c r="D55" s="102"/>
      <c r="E55" s="102"/>
    </row>
    <row r="56" spans="1:5" ht="12" customHeight="1" x14ac:dyDescent="0.25">
      <c r="E56" s="1" t="s">
        <v>40</v>
      </c>
    </row>
    <row r="57" spans="1:5" ht="12" customHeight="1" x14ac:dyDescent="0.25">
      <c r="E57" s="1"/>
    </row>
    <row r="58" spans="1:5" ht="12" customHeight="1" x14ac:dyDescent="0.25">
      <c r="E58" s="2" t="s">
        <v>168</v>
      </c>
    </row>
    <row r="59" spans="1:5" ht="12" customHeight="1" x14ac:dyDescent="0.25">
      <c r="E59" s="2" t="s">
        <v>42</v>
      </c>
    </row>
    <row r="60" spans="1:5" ht="12" customHeight="1" x14ac:dyDescent="0.25">
      <c r="E60" s="2" t="s">
        <v>169</v>
      </c>
    </row>
    <row r="62" spans="1:5" ht="12" customHeight="1" x14ac:dyDescent="0.25">
      <c r="A62" s="3" t="s">
        <v>27</v>
      </c>
    </row>
    <row r="64" spans="1:5" ht="12" customHeight="1" x14ac:dyDescent="0.25">
      <c r="A64" s="51" t="s">
        <v>43</v>
      </c>
      <c r="B64" s="51"/>
      <c r="C64" s="51"/>
      <c r="D64" s="51"/>
      <c r="E64" s="51"/>
    </row>
    <row r="65" spans="1:5" ht="12" customHeight="1" x14ac:dyDescent="0.25">
      <c r="A65" s="51" t="s">
        <v>170</v>
      </c>
      <c r="B65" s="51"/>
      <c r="C65" s="51"/>
      <c r="D65" s="51"/>
      <c r="E65" s="51"/>
    </row>
    <row r="66" spans="1:5" ht="12" customHeight="1" x14ac:dyDescent="0.25">
      <c r="A66" s="3" t="s">
        <v>171</v>
      </c>
    </row>
  </sheetData>
  <sheetProtection algorithmName="SHA-512" hashValue="ZYSpaRgcAa+muC20Xlkh5GR2C+v3wzaecCnT8YbbS8q16pPFoQgeAjMNXAbK/jAH2LEqHuOR4oOOUFafCoYonA==" saltValue="aBJcOqibzB5sPgdKabBx4w==" spinCount="100000" sheet="1" objects="1" scenarios="1"/>
  <mergeCells count="37">
    <mergeCell ref="A65:E65"/>
    <mergeCell ref="A32:E32"/>
    <mergeCell ref="A37:E37"/>
    <mergeCell ref="A36:E36"/>
    <mergeCell ref="A39:E39"/>
    <mergeCell ref="A40:E40"/>
    <mergeCell ref="A41:E41"/>
    <mergeCell ref="A42:E42"/>
    <mergeCell ref="A43:E43"/>
    <mergeCell ref="A44:E44"/>
    <mergeCell ref="A45:E45"/>
    <mergeCell ref="A46:E46"/>
    <mergeCell ref="A47:E47"/>
    <mergeCell ref="A48:E48"/>
    <mergeCell ref="A49:E49"/>
    <mergeCell ref="A24:E24"/>
    <mergeCell ref="A14:E14"/>
    <mergeCell ref="A21:E21"/>
    <mergeCell ref="A22:E22"/>
    <mergeCell ref="A64:E64"/>
    <mergeCell ref="A26:E26"/>
    <mergeCell ref="A27:E27"/>
    <mergeCell ref="A34:E34"/>
    <mergeCell ref="A35:E35"/>
    <mergeCell ref="A28:E28"/>
    <mergeCell ref="A30:E30"/>
    <mergeCell ref="A50:E50"/>
    <mergeCell ref="A51:E51"/>
    <mergeCell ref="A52:E52"/>
    <mergeCell ref="A53:E53"/>
    <mergeCell ref="A54:E54"/>
    <mergeCell ref="A8:D8"/>
    <mergeCell ref="A9:D9"/>
    <mergeCell ref="A10:D10"/>
    <mergeCell ref="A20:E20"/>
    <mergeCell ref="A23:E23"/>
    <mergeCell ref="A18:E18"/>
  </mergeCells>
  <pageMargins left="0.70866141732283472" right="0.70866141732283472" top="0.74803149606299213" bottom="0.74803149606299213"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7D3A-A098-4DC7-B78D-36C029E6141C}">
  <dimension ref="A7:B49"/>
  <sheetViews>
    <sheetView zoomScale="90" zoomScaleNormal="90" workbookViewId="0">
      <selection activeCell="B16" sqref="B16"/>
    </sheetView>
  </sheetViews>
  <sheetFormatPr defaultColWidth="8.7109375" defaultRowHeight="12" customHeight="1" x14ac:dyDescent="0.2"/>
  <cols>
    <col min="1" max="1" width="45.7109375" style="105" customWidth="1"/>
    <col min="2" max="2" width="42.7109375" style="105" customWidth="1"/>
    <col min="3" max="16384" width="8.7109375" style="105"/>
  </cols>
  <sheetData>
    <row r="7" spans="1:2" ht="12" customHeight="1" x14ac:dyDescent="0.2">
      <c r="A7" s="103" t="s">
        <v>172</v>
      </c>
      <c r="B7" s="104"/>
    </row>
    <row r="8" spans="1:2" ht="12" customHeight="1" x14ac:dyDescent="0.2">
      <c r="A8" s="103"/>
      <c r="B8" s="104"/>
    </row>
    <row r="9" spans="1:2" s="107" customFormat="1" ht="18" customHeight="1" x14ac:dyDescent="0.3">
      <c r="A9" s="106" t="s">
        <v>41</v>
      </c>
      <c r="B9" s="106"/>
    </row>
    <row r="10" spans="1:2" ht="12" customHeight="1" thickBot="1" x14ac:dyDescent="0.25">
      <c r="A10" s="108"/>
      <c r="B10" s="108"/>
    </row>
    <row r="11" spans="1:2" ht="12" customHeight="1" thickBot="1" x14ac:dyDescent="0.25">
      <c r="A11" s="109" t="s">
        <v>33</v>
      </c>
      <c r="B11" s="110"/>
    </row>
    <row r="12" spans="1:2" ht="12" customHeight="1" x14ac:dyDescent="0.2">
      <c r="A12" s="111" t="s">
        <v>1</v>
      </c>
      <c r="B12" s="112" t="s">
        <v>34</v>
      </c>
    </row>
    <row r="13" spans="1:2" ht="12" customHeight="1" x14ac:dyDescent="0.2">
      <c r="A13" s="113" t="s">
        <v>2</v>
      </c>
      <c r="B13" s="114" t="s">
        <v>35</v>
      </c>
    </row>
    <row r="14" spans="1:2" ht="12" customHeight="1" thickBot="1" x14ac:dyDescent="0.25">
      <c r="A14" s="115" t="s">
        <v>69</v>
      </c>
      <c r="B14" s="5">
        <v>59624928052</v>
      </c>
    </row>
    <row r="15" spans="1:2" ht="12" customHeight="1" thickBot="1" x14ac:dyDescent="0.25">
      <c r="A15" s="109" t="s">
        <v>3</v>
      </c>
      <c r="B15" s="110"/>
    </row>
    <row r="16" spans="1:2" ht="12" customHeight="1" x14ac:dyDescent="0.2">
      <c r="A16" s="111" t="s">
        <v>1</v>
      </c>
      <c r="B16" s="122"/>
    </row>
    <row r="17" spans="1:2" ht="12" customHeight="1" x14ac:dyDescent="0.2">
      <c r="A17" s="116" t="s">
        <v>2</v>
      </c>
      <c r="B17" s="123"/>
    </row>
    <row r="18" spans="1:2" ht="12" customHeight="1" x14ac:dyDescent="0.2">
      <c r="A18" s="116" t="s">
        <v>4</v>
      </c>
      <c r="B18" s="123"/>
    </row>
    <row r="19" spans="1:2" ht="12" customHeight="1" x14ac:dyDescent="0.2">
      <c r="A19" s="116" t="s">
        <v>69</v>
      </c>
      <c r="B19" s="123"/>
    </row>
    <row r="20" spans="1:2" ht="12" customHeight="1" x14ac:dyDescent="0.2">
      <c r="A20" s="116" t="s">
        <v>36</v>
      </c>
      <c r="B20" s="123"/>
    </row>
    <row r="21" spans="1:2" ht="12" customHeight="1" x14ac:dyDescent="0.2">
      <c r="A21" s="116" t="s">
        <v>5</v>
      </c>
      <c r="B21" s="123"/>
    </row>
    <row r="22" spans="1:2" ht="12" customHeight="1" x14ac:dyDescent="0.2">
      <c r="A22" s="116" t="s">
        <v>6</v>
      </c>
      <c r="B22" s="124"/>
    </row>
    <row r="23" spans="1:2" ht="12" customHeight="1" x14ac:dyDescent="0.2">
      <c r="A23" s="116" t="s">
        <v>70</v>
      </c>
      <c r="B23" s="123"/>
    </row>
    <row r="24" spans="1:2" ht="12" customHeight="1" x14ac:dyDescent="0.2">
      <c r="A24" s="116" t="s">
        <v>37</v>
      </c>
      <c r="B24" s="123"/>
    </row>
    <row r="25" spans="1:2" ht="12" customHeight="1" x14ac:dyDescent="0.2">
      <c r="A25" s="116" t="s">
        <v>7</v>
      </c>
      <c r="B25" s="123"/>
    </row>
    <row r="26" spans="1:2" ht="24" customHeight="1" thickBot="1" x14ac:dyDescent="0.25">
      <c r="A26" s="113" t="s">
        <v>46</v>
      </c>
      <c r="B26" s="125"/>
    </row>
    <row r="27" spans="1:2" ht="12" customHeight="1" thickBot="1" x14ac:dyDescent="0.25">
      <c r="A27" s="109" t="s">
        <v>8</v>
      </c>
      <c r="B27" s="110"/>
    </row>
    <row r="28" spans="1:2" ht="12" customHeight="1" x14ac:dyDescent="0.2">
      <c r="A28" s="111" t="s">
        <v>1</v>
      </c>
      <c r="B28" s="122"/>
    </row>
    <row r="29" spans="1:2" ht="12" customHeight="1" x14ac:dyDescent="0.2">
      <c r="A29" s="116" t="s">
        <v>2</v>
      </c>
      <c r="B29" s="123"/>
    </row>
    <row r="30" spans="1:2" ht="12" customHeight="1" x14ac:dyDescent="0.2">
      <c r="A30" s="116" t="s">
        <v>69</v>
      </c>
      <c r="B30" s="123"/>
    </row>
    <row r="31" spans="1:2" ht="12" customHeight="1" x14ac:dyDescent="0.2">
      <c r="A31" s="116" t="s">
        <v>36</v>
      </c>
      <c r="B31" s="123"/>
    </row>
    <row r="32" spans="1:2" ht="12" customHeight="1" x14ac:dyDescent="0.2">
      <c r="A32" s="116" t="s">
        <v>9</v>
      </c>
      <c r="B32" s="123"/>
    </row>
    <row r="33" spans="1:2" ht="12" customHeight="1" x14ac:dyDescent="0.2">
      <c r="A33" s="116" t="s">
        <v>10</v>
      </c>
      <c r="B33" s="123"/>
    </row>
    <row r="34" spans="1:2" ht="12" customHeight="1" x14ac:dyDescent="0.2">
      <c r="A34" s="116" t="s">
        <v>11</v>
      </c>
      <c r="B34" s="123"/>
    </row>
    <row r="35" spans="1:2" ht="12" customHeight="1" thickBot="1" x14ac:dyDescent="0.25">
      <c r="A35" s="116" t="s">
        <v>30</v>
      </c>
      <c r="B35" s="123"/>
    </row>
    <row r="36" spans="1:2" ht="12" customHeight="1" thickBot="1" x14ac:dyDescent="0.25">
      <c r="A36" s="109" t="s">
        <v>12</v>
      </c>
      <c r="B36" s="110"/>
    </row>
    <row r="37" spans="1:2" ht="12" customHeight="1" x14ac:dyDescent="0.2">
      <c r="A37" s="117" t="s">
        <v>9</v>
      </c>
      <c r="B37" s="118" t="s">
        <v>73</v>
      </c>
    </row>
    <row r="38" spans="1:2" ht="12" customHeight="1" x14ac:dyDescent="0.2">
      <c r="A38" s="111" t="s">
        <v>71</v>
      </c>
      <c r="B38" s="112" t="s">
        <v>173</v>
      </c>
    </row>
    <row r="39" spans="1:2" ht="12" customHeight="1" x14ac:dyDescent="0.2">
      <c r="A39" s="116" t="s">
        <v>13</v>
      </c>
      <c r="B39" s="126"/>
    </row>
    <row r="40" spans="1:2" ht="12" customHeight="1" x14ac:dyDescent="0.2">
      <c r="A40" s="116" t="s">
        <v>14</v>
      </c>
      <c r="B40" s="123"/>
    </row>
    <row r="41" spans="1:2" ht="12" customHeight="1" x14ac:dyDescent="0.2">
      <c r="A41" s="116" t="s">
        <v>15</v>
      </c>
      <c r="B41" s="126"/>
    </row>
    <row r="42" spans="1:2" ht="12" customHeight="1" x14ac:dyDescent="0.2">
      <c r="A42" s="116" t="s">
        <v>16</v>
      </c>
      <c r="B42" s="123"/>
    </row>
    <row r="43" spans="1:2" ht="12" customHeight="1" x14ac:dyDescent="0.2">
      <c r="A43" s="116" t="s">
        <v>17</v>
      </c>
      <c r="B43" s="4">
        <f>SUM(B39+B41)</f>
        <v>0</v>
      </c>
    </row>
    <row r="44" spans="1:2" ht="12" customHeight="1" x14ac:dyDescent="0.2">
      <c r="A44" s="116" t="s">
        <v>18</v>
      </c>
      <c r="B44" s="123"/>
    </row>
    <row r="45" spans="1:2" ht="12" customHeight="1" x14ac:dyDescent="0.2">
      <c r="A45" s="116" t="s">
        <v>19</v>
      </c>
      <c r="B45" s="119" t="s">
        <v>31</v>
      </c>
    </row>
    <row r="46" spans="1:2" ht="12" customHeight="1" thickBot="1" x14ac:dyDescent="0.25">
      <c r="A46" s="115" t="s">
        <v>20</v>
      </c>
      <c r="B46" s="5" t="s">
        <v>174</v>
      </c>
    </row>
    <row r="47" spans="1:2" ht="12" customHeight="1" x14ac:dyDescent="0.2">
      <c r="A47" s="104"/>
      <c r="B47" s="104"/>
    </row>
    <row r="48" spans="1:2" ht="12" customHeight="1" x14ac:dyDescent="0.2">
      <c r="A48" s="120" t="s">
        <v>44</v>
      </c>
      <c r="B48" s="121" t="s">
        <v>45</v>
      </c>
    </row>
    <row r="49" spans="1:2" ht="12" customHeight="1" x14ac:dyDescent="0.2">
      <c r="A49" s="127"/>
      <c r="B49" s="128"/>
    </row>
  </sheetData>
  <sheetProtection algorithmName="SHA-512" hashValue="ZbZsahR8TvPpHNH/BSM437N/tN1/KNW8rxh25oAyvGPsXHwOyRLEbvszb/Sgajzh19RkhyT8bzItgqaZmZTmsQ==" saltValue="8n6Ihou3w5664DdZzOXtxg==" spinCount="100000" sheet="1" objects="1" scenarios="1"/>
  <protectedRanges>
    <protectedRange sqref="B39:B42" name="Raspon5"/>
    <protectedRange sqref="B16:B26" name="Raspon1"/>
    <protectedRange sqref="B28:B35" name="Raspon2"/>
    <protectedRange sqref="B44" name="Raspon3"/>
    <protectedRange sqref="B44" name="Raspon4"/>
    <protectedRange sqref="B44" name="Raspon6"/>
  </protectedRanges>
  <mergeCells count="5">
    <mergeCell ref="A9:B9"/>
    <mergeCell ref="A11:B11"/>
    <mergeCell ref="A15:B15"/>
    <mergeCell ref="A27:B27"/>
    <mergeCell ref="A36:B36"/>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E239B-6E20-4204-97FA-129B56B5D318}">
  <dimension ref="A7:H70"/>
  <sheetViews>
    <sheetView zoomScale="90" zoomScaleNormal="90" workbookViewId="0">
      <selection activeCell="G15" sqref="G15"/>
    </sheetView>
  </sheetViews>
  <sheetFormatPr defaultColWidth="9.140625" defaultRowHeight="12" customHeight="1" x14ac:dyDescent="0.25"/>
  <cols>
    <col min="1" max="1" width="5.7109375" style="18" customWidth="1"/>
    <col min="2" max="3" width="15.7109375" style="18" customWidth="1"/>
    <col min="4" max="4" width="20.7109375" style="18" customWidth="1"/>
    <col min="5" max="5" width="14.7109375" style="18" customWidth="1"/>
    <col min="6" max="6" width="13.7109375" style="18" customWidth="1"/>
    <col min="7" max="8" width="18.28515625" style="18" customWidth="1"/>
    <col min="9" max="16384" width="9.140625" style="18"/>
  </cols>
  <sheetData>
    <row r="7" spans="1:8" s="131" customFormat="1" ht="12" customHeight="1" x14ac:dyDescent="0.25">
      <c r="A7" s="129" t="s">
        <v>175</v>
      </c>
      <c r="B7" s="129"/>
      <c r="C7" s="129"/>
      <c r="D7" s="130"/>
      <c r="E7" s="130"/>
      <c r="F7" s="130"/>
      <c r="G7" s="130"/>
      <c r="H7" s="130"/>
    </row>
    <row r="8" spans="1:8" s="131" customFormat="1" ht="12" customHeight="1" x14ac:dyDescent="0.25">
      <c r="A8" s="132"/>
      <c r="B8" s="132"/>
      <c r="C8" s="132"/>
      <c r="D8" s="130"/>
      <c r="E8" s="130"/>
      <c r="F8" s="130"/>
      <c r="G8" s="130"/>
      <c r="H8" s="130"/>
    </row>
    <row r="9" spans="1:8" s="131" customFormat="1" ht="18" customHeight="1" x14ac:dyDescent="0.25">
      <c r="A9" s="133" t="s">
        <v>21</v>
      </c>
      <c r="B9" s="133"/>
      <c r="C9" s="133"/>
      <c r="D9" s="133"/>
      <c r="E9" s="133"/>
      <c r="F9" s="133"/>
      <c r="G9" s="133"/>
      <c r="H9" s="133"/>
    </row>
    <row r="10" spans="1:8" s="131" customFormat="1" ht="12" customHeight="1" x14ac:dyDescent="0.25">
      <c r="A10" s="134" t="s">
        <v>176</v>
      </c>
      <c r="B10" s="134"/>
      <c r="C10" s="134"/>
      <c r="D10" s="134"/>
      <c r="E10" s="134"/>
      <c r="F10" s="134"/>
      <c r="G10" s="134"/>
      <c r="H10" s="134"/>
    </row>
    <row r="11" spans="1:8" s="131" customFormat="1" ht="12" customHeight="1" thickBot="1" x14ac:dyDescent="0.3">
      <c r="A11" s="130"/>
      <c r="B11" s="130"/>
      <c r="C11" s="130"/>
      <c r="D11" s="130"/>
      <c r="E11" s="130"/>
      <c r="F11" s="130"/>
      <c r="G11" s="130"/>
      <c r="H11" s="130"/>
    </row>
    <row r="12" spans="1:8" s="9" customFormat="1" ht="36" customHeight="1" thickBot="1" x14ac:dyDescent="0.3">
      <c r="A12" s="7" t="s">
        <v>28</v>
      </c>
      <c r="B12" s="8" t="s">
        <v>29</v>
      </c>
      <c r="C12" s="66" t="s">
        <v>74</v>
      </c>
      <c r="D12" s="67"/>
      <c r="E12" s="7" t="s">
        <v>24</v>
      </c>
      <c r="F12" s="7" t="s">
        <v>75</v>
      </c>
      <c r="G12" s="7" t="s">
        <v>22</v>
      </c>
      <c r="H12" s="7" t="s">
        <v>23</v>
      </c>
    </row>
    <row r="13" spans="1:8" s="9" customFormat="1" ht="14.25" customHeight="1" thickBot="1" x14ac:dyDescent="0.3">
      <c r="A13" s="60" t="s">
        <v>76</v>
      </c>
      <c r="B13" s="61"/>
      <c r="C13" s="61"/>
      <c r="D13" s="61"/>
      <c r="E13" s="61"/>
      <c r="F13" s="61"/>
      <c r="G13" s="61"/>
      <c r="H13" s="62"/>
    </row>
    <row r="14" spans="1:8" s="9" customFormat="1" ht="14.25" customHeight="1" thickBot="1" x14ac:dyDescent="0.3">
      <c r="A14" s="60" t="s">
        <v>177</v>
      </c>
      <c r="B14" s="61"/>
      <c r="C14" s="61"/>
      <c r="D14" s="61"/>
      <c r="E14" s="61"/>
      <c r="F14" s="61"/>
      <c r="G14" s="61"/>
      <c r="H14" s="62"/>
    </row>
    <row r="15" spans="1:8" s="9" customFormat="1" ht="24.75" customHeight="1" x14ac:dyDescent="0.25">
      <c r="A15" s="34" t="s">
        <v>0</v>
      </c>
      <c r="B15" s="35" t="s">
        <v>77</v>
      </c>
      <c r="C15" s="68" t="s">
        <v>78</v>
      </c>
      <c r="D15" s="69"/>
      <c r="E15" s="36" t="s">
        <v>79</v>
      </c>
      <c r="F15" s="36">
        <v>200</v>
      </c>
      <c r="G15" s="37"/>
      <c r="H15" s="38">
        <f>F15*G15</f>
        <v>0</v>
      </c>
    </row>
    <row r="16" spans="1:8" s="9" customFormat="1" ht="14.25" customHeight="1" x14ac:dyDescent="0.25">
      <c r="A16" s="31" t="s">
        <v>80</v>
      </c>
      <c r="B16" s="48" t="s">
        <v>81</v>
      </c>
      <c r="C16" s="64" t="s">
        <v>146</v>
      </c>
      <c r="D16" s="65"/>
      <c r="E16" s="10" t="s">
        <v>79</v>
      </c>
      <c r="F16" s="10">
        <v>200</v>
      </c>
      <c r="G16" s="33"/>
      <c r="H16" s="11">
        <f t="shared" ref="H16:H26" si="0">F16*G16</f>
        <v>0</v>
      </c>
    </row>
    <row r="17" spans="1:8" s="9" customFormat="1" ht="14.25" customHeight="1" x14ac:dyDescent="0.25">
      <c r="A17" s="31" t="s">
        <v>82</v>
      </c>
      <c r="B17" s="48" t="s">
        <v>83</v>
      </c>
      <c r="C17" s="64" t="s">
        <v>84</v>
      </c>
      <c r="D17" s="65"/>
      <c r="E17" s="10" t="s">
        <v>85</v>
      </c>
      <c r="F17" s="10">
        <v>12</v>
      </c>
      <c r="G17" s="33"/>
      <c r="H17" s="11">
        <f t="shared" si="0"/>
        <v>0</v>
      </c>
    </row>
    <row r="18" spans="1:8" s="9" customFormat="1" ht="14.25" customHeight="1" x14ac:dyDescent="0.25">
      <c r="A18" s="31" t="s">
        <v>86</v>
      </c>
      <c r="B18" s="48" t="s">
        <v>87</v>
      </c>
      <c r="C18" s="64" t="s">
        <v>148</v>
      </c>
      <c r="D18" s="65"/>
      <c r="E18" s="10" t="s">
        <v>79</v>
      </c>
      <c r="F18" s="10">
        <v>200</v>
      </c>
      <c r="G18" s="33"/>
      <c r="H18" s="11">
        <f t="shared" si="0"/>
        <v>0</v>
      </c>
    </row>
    <row r="19" spans="1:8" s="9" customFormat="1" ht="14.25" customHeight="1" x14ac:dyDescent="0.25">
      <c r="A19" s="31" t="s">
        <v>88</v>
      </c>
      <c r="B19" s="48" t="s">
        <v>89</v>
      </c>
      <c r="C19" s="54" t="s">
        <v>103</v>
      </c>
      <c r="D19" s="54"/>
      <c r="E19" s="10" t="s">
        <v>85</v>
      </c>
      <c r="F19" s="10">
        <v>35</v>
      </c>
      <c r="G19" s="33"/>
      <c r="H19" s="11">
        <f t="shared" si="0"/>
        <v>0</v>
      </c>
    </row>
    <row r="20" spans="1:8" s="9" customFormat="1" ht="24" customHeight="1" x14ac:dyDescent="0.25">
      <c r="A20" s="31" t="s">
        <v>90</v>
      </c>
      <c r="B20" s="48" t="s">
        <v>91</v>
      </c>
      <c r="C20" s="54" t="s">
        <v>104</v>
      </c>
      <c r="D20" s="54"/>
      <c r="E20" s="10" t="s">
        <v>85</v>
      </c>
      <c r="F20" s="10">
        <v>2</v>
      </c>
      <c r="G20" s="33"/>
      <c r="H20" s="11">
        <f t="shared" ref="H20:H23" si="1">F20*G20</f>
        <v>0</v>
      </c>
    </row>
    <row r="21" spans="1:8" s="9" customFormat="1" ht="14.25" customHeight="1" x14ac:dyDescent="0.25">
      <c r="A21" s="31" t="s">
        <v>92</v>
      </c>
      <c r="B21" s="54" t="s">
        <v>93</v>
      </c>
      <c r="C21" s="54"/>
      <c r="D21" s="54"/>
      <c r="E21" s="10" t="s">
        <v>94</v>
      </c>
      <c r="F21" s="10">
        <v>200</v>
      </c>
      <c r="G21" s="33"/>
      <c r="H21" s="11">
        <f t="shared" si="1"/>
        <v>0</v>
      </c>
    </row>
    <row r="22" spans="1:8" s="9" customFormat="1" ht="14.25" customHeight="1" x14ac:dyDescent="0.25">
      <c r="A22" s="31" t="s">
        <v>95</v>
      </c>
      <c r="B22" s="54" t="s">
        <v>96</v>
      </c>
      <c r="C22" s="54"/>
      <c r="D22" s="54"/>
      <c r="E22" s="10" t="s">
        <v>85</v>
      </c>
      <c r="F22" s="10">
        <v>1</v>
      </c>
      <c r="G22" s="33"/>
      <c r="H22" s="11">
        <f t="shared" si="1"/>
        <v>0</v>
      </c>
    </row>
    <row r="23" spans="1:8" s="9" customFormat="1" ht="14.25" customHeight="1" x14ac:dyDescent="0.25">
      <c r="A23" s="31" t="s">
        <v>97</v>
      </c>
      <c r="B23" s="54" t="s">
        <v>98</v>
      </c>
      <c r="C23" s="54"/>
      <c r="D23" s="54"/>
      <c r="E23" s="10" t="s">
        <v>85</v>
      </c>
      <c r="F23" s="10">
        <v>35</v>
      </c>
      <c r="G23" s="33"/>
      <c r="H23" s="11">
        <f t="shared" si="1"/>
        <v>0</v>
      </c>
    </row>
    <row r="24" spans="1:8" s="9" customFormat="1" ht="14.25" customHeight="1" x14ac:dyDescent="0.25">
      <c r="A24" s="31" t="s">
        <v>110</v>
      </c>
      <c r="B24" s="48" t="s">
        <v>139</v>
      </c>
      <c r="C24" s="54" t="s">
        <v>104</v>
      </c>
      <c r="D24" s="54"/>
      <c r="E24" s="10" t="s">
        <v>85</v>
      </c>
      <c r="F24" s="10">
        <v>10</v>
      </c>
      <c r="G24" s="33"/>
      <c r="H24" s="11">
        <f t="shared" si="0"/>
        <v>0</v>
      </c>
    </row>
    <row r="25" spans="1:8" s="9" customFormat="1" ht="14.25" customHeight="1" x14ac:dyDescent="0.25">
      <c r="A25" s="31" t="s">
        <v>111</v>
      </c>
      <c r="B25" s="54" t="s">
        <v>140</v>
      </c>
      <c r="C25" s="54"/>
      <c r="D25" s="54"/>
      <c r="E25" s="10" t="s">
        <v>85</v>
      </c>
      <c r="F25" s="10">
        <v>20</v>
      </c>
      <c r="G25" s="33"/>
      <c r="H25" s="11">
        <f t="shared" si="0"/>
        <v>0</v>
      </c>
    </row>
    <row r="26" spans="1:8" s="9" customFormat="1" ht="14.25" customHeight="1" x14ac:dyDescent="0.25">
      <c r="A26" s="31" t="s">
        <v>112</v>
      </c>
      <c r="B26" s="54" t="s">
        <v>141</v>
      </c>
      <c r="C26" s="54"/>
      <c r="D26" s="54"/>
      <c r="E26" s="10" t="s">
        <v>85</v>
      </c>
      <c r="F26" s="10">
        <v>10</v>
      </c>
      <c r="G26" s="33"/>
      <c r="H26" s="11">
        <f t="shared" si="0"/>
        <v>0</v>
      </c>
    </row>
    <row r="27" spans="1:8" s="9" customFormat="1" ht="14.25" customHeight="1" thickBot="1" x14ac:dyDescent="0.3">
      <c r="A27" s="31" t="s">
        <v>113</v>
      </c>
      <c r="B27" s="54" t="s">
        <v>142</v>
      </c>
      <c r="C27" s="54"/>
      <c r="D27" s="54"/>
      <c r="E27" s="10" t="s">
        <v>85</v>
      </c>
      <c r="F27" s="10">
        <v>8</v>
      </c>
      <c r="G27" s="33"/>
      <c r="H27" s="11">
        <f t="shared" ref="H27" si="2">F27*G27</f>
        <v>0</v>
      </c>
    </row>
    <row r="28" spans="1:8" s="9" customFormat="1" ht="14.25" customHeight="1" thickBot="1" x14ac:dyDescent="0.3">
      <c r="A28" s="135" t="s">
        <v>99</v>
      </c>
      <c r="B28" s="136"/>
      <c r="C28" s="136"/>
      <c r="D28" s="136"/>
      <c r="E28" s="136"/>
      <c r="F28" s="136"/>
      <c r="G28" s="136"/>
      <c r="H28" s="137"/>
    </row>
    <row r="29" spans="1:8" s="9" customFormat="1" ht="12" customHeight="1" thickBot="1" x14ac:dyDescent="0.3">
      <c r="A29" s="60" t="s">
        <v>178</v>
      </c>
      <c r="B29" s="61"/>
      <c r="C29" s="61"/>
      <c r="D29" s="61"/>
      <c r="E29" s="61"/>
      <c r="F29" s="61"/>
      <c r="G29" s="61"/>
      <c r="H29" s="62"/>
    </row>
    <row r="30" spans="1:8" ht="36" customHeight="1" x14ac:dyDescent="0.25">
      <c r="A30" s="12" t="s">
        <v>114</v>
      </c>
      <c r="B30" s="13" t="s">
        <v>77</v>
      </c>
      <c r="C30" s="63" t="s">
        <v>143</v>
      </c>
      <c r="D30" s="63"/>
      <c r="E30" s="14" t="s">
        <v>79</v>
      </c>
      <c r="F30" s="15">
        <v>300</v>
      </c>
      <c r="G30" s="16"/>
      <c r="H30" s="17">
        <f t="shared" ref="H30:H43" si="3">SUM(F30*G30)</f>
        <v>0</v>
      </c>
    </row>
    <row r="31" spans="1:8" s="9" customFormat="1" ht="12" customHeight="1" x14ac:dyDescent="0.25">
      <c r="A31" s="12" t="s">
        <v>115</v>
      </c>
      <c r="B31" s="49" t="s">
        <v>81</v>
      </c>
      <c r="C31" s="64" t="s">
        <v>146</v>
      </c>
      <c r="D31" s="65"/>
      <c r="E31" s="20" t="s">
        <v>79</v>
      </c>
      <c r="F31" s="21">
        <v>300</v>
      </c>
      <c r="G31" s="22"/>
      <c r="H31" s="17">
        <f t="shared" si="3"/>
        <v>0</v>
      </c>
    </row>
    <row r="32" spans="1:8" s="9" customFormat="1" ht="12" customHeight="1" x14ac:dyDescent="0.25">
      <c r="A32" s="19" t="s">
        <v>116</v>
      </c>
      <c r="B32" s="49" t="s">
        <v>83</v>
      </c>
      <c r="C32" s="59" t="s">
        <v>84</v>
      </c>
      <c r="D32" s="59"/>
      <c r="E32" s="20" t="s">
        <v>85</v>
      </c>
      <c r="F32" s="21">
        <v>12</v>
      </c>
      <c r="G32" s="22"/>
      <c r="H32" s="17">
        <f t="shared" si="3"/>
        <v>0</v>
      </c>
    </row>
    <row r="33" spans="1:8" s="9" customFormat="1" ht="12" customHeight="1" x14ac:dyDescent="0.25">
      <c r="A33" s="19" t="s">
        <v>117</v>
      </c>
      <c r="B33" s="13" t="s">
        <v>87</v>
      </c>
      <c r="C33" s="70" t="s">
        <v>147</v>
      </c>
      <c r="D33" s="71"/>
      <c r="E33" s="14" t="s">
        <v>79</v>
      </c>
      <c r="F33" s="15">
        <v>300</v>
      </c>
      <c r="G33" s="22"/>
      <c r="H33" s="17">
        <f t="shared" si="3"/>
        <v>0</v>
      </c>
    </row>
    <row r="34" spans="1:8" s="9" customFormat="1" ht="12" customHeight="1" x14ac:dyDescent="0.25">
      <c r="A34" s="19" t="s">
        <v>118</v>
      </c>
      <c r="B34" s="13" t="s">
        <v>89</v>
      </c>
      <c r="C34" s="70" t="s">
        <v>107</v>
      </c>
      <c r="D34" s="71"/>
      <c r="E34" s="20" t="s">
        <v>85</v>
      </c>
      <c r="F34" s="21">
        <v>35</v>
      </c>
      <c r="G34" s="22"/>
      <c r="H34" s="17">
        <f t="shared" si="3"/>
        <v>0</v>
      </c>
    </row>
    <row r="35" spans="1:8" s="9" customFormat="1" ht="24" customHeight="1" x14ac:dyDescent="0.25">
      <c r="A35" s="19" t="s">
        <v>119</v>
      </c>
      <c r="B35" s="48" t="s">
        <v>91</v>
      </c>
      <c r="C35" s="54" t="s">
        <v>109</v>
      </c>
      <c r="D35" s="54"/>
      <c r="E35" s="10" t="s">
        <v>85</v>
      </c>
      <c r="F35" s="10">
        <v>2</v>
      </c>
      <c r="G35" s="33"/>
      <c r="H35" s="11">
        <f>SUM(F35*G35)</f>
        <v>0</v>
      </c>
    </row>
    <row r="36" spans="1:8" s="9" customFormat="1" ht="12" customHeight="1" x14ac:dyDescent="0.25">
      <c r="A36" s="31" t="s">
        <v>120</v>
      </c>
      <c r="B36" s="55" t="s">
        <v>93</v>
      </c>
      <c r="C36" s="56"/>
      <c r="D36" s="57"/>
      <c r="E36" s="20" t="s">
        <v>94</v>
      </c>
      <c r="F36" s="21">
        <v>200</v>
      </c>
      <c r="G36" s="22"/>
      <c r="H36" s="17">
        <f t="shared" ref="H36:H38" si="4">SUM(F36*G36)</f>
        <v>0</v>
      </c>
    </row>
    <row r="37" spans="1:8" s="9" customFormat="1" ht="12" customHeight="1" x14ac:dyDescent="0.25">
      <c r="A37" s="19" t="s">
        <v>121</v>
      </c>
      <c r="B37" s="55" t="s">
        <v>96</v>
      </c>
      <c r="C37" s="56"/>
      <c r="D37" s="57"/>
      <c r="E37" s="20" t="s">
        <v>85</v>
      </c>
      <c r="F37" s="21">
        <v>1</v>
      </c>
      <c r="G37" s="22"/>
      <c r="H37" s="17">
        <f t="shared" si="4"/>
        <v>0</v>
      </c>
    </row>
    <row r="38" spans="1:8" s="9" customFormat="1" ht="12" customHeight="1" x14ac:dyDescent="0.25">
      <c r="A38" s="19" t="s">
        <v>122</v>
      </c>
      <c r="B38" s="58" t="s">
        <v>98</v>
      </c>
      <c r="C38" s="58"/>
      <c r="D38" s="58"/>
      <c r="E38" s="20" t="s">
        <v>85</v>
      </c>
      <c r="F38" s="21">
        <v>35</v>
      </c>
      <c r="G38" s="26"/>
      <c r="H38" s="27">
        <f t="shared" si="4"/>
        <v>0</v>
      </c>
    </row>
    <row r="39" spans="1:8" s="9" customFormat="1" ht="24" customHeight="1" x14ac:dyDescent="0.25">
      <c r="A39" s="31" t="s">
        <v>123</v>
      </c>
      <c r="B39" s="50" t="s">
        <v>155</v>
      </c>
      <c r="C39" s="59" t="s">
        <v>154</v>
      </c>
      <c r="D39" s="59"/>
      <c r="E39" s="20" t="s">
        <v>85</v>
      </c>
      <c r="F39" s="21">
        <v>1</v>
      </c>
      <c r="G39" s="22"/>
      <c r="H39" s="17">
        <f t="shared" ref="H39:H41" si="5">SUM(F39*G39)</f>
        <v>0</v>
      </c>
    </row>
    <row r="40" spans="1:8" s="9" customFormat="1" ht="12" customHeight="1" x14ac:dyDescent="0.25">
      <c r="A40" s="19" t="s">
        <v>124</v>
      </c>
      <c r="B40" s="48" t="s">
        <v>139</v>
      </c>
      <c r="C40" s="54" t="s">
        <v>104</v>
      </c>
      <c r="D40" s="54"/>
      <c r="E40" s="20" t="s">
        <v>85</v>
      </c>
      <c r="F40" s="21">
        <v>10</v>
      </c>
      <c r="G40" s="22"/>
      <c r="H40" s="17">
        <f t="shared" si="5"/>
        <v>0</v>
      </c>
    </row>
    <row r="41" spans="1:8" s="9" customFormat="1" ht="12" customHeight="1" x14ac:dyDescent="0.25">
      <c r="A41" s="19" t="s">
        <v>125</v>
      </c>
      <c r="B41" s="54" t="s">
        <v>140</v>
      </c>
      <c r="C41" s="54"/>
      <c r="D41" s="54"/>
      <c r="E41" s="10" t="s">
        <v>85</v>
      </c>
      <c r="F41" s="10">
        <v>20</v>
      </c>
      <c r="G41" s="26"/>
      <c r="H41" s="27">
        <f t="shared" si="5"/>
        <v>0</v>
      </c>
    </row>
    <row r="42" spans="1:8" s="9" customFormat="1" ht="12" customHeight="1" x14ac:dyDescent="0.25">
      <c r="A42" s="31" t="s">
        <v>126</v>
      </c>
      <c r="B42" s="54" t="s">
        <v>141</v>
      </c>
      <c r="C42" s="54"/>
      <c r="D42" s="54"/>
      <c r="E42" s="10" t="s">
        <v>85</v>
      </c>
      <c r="F42" s="10">
        <v>15</v>
      </c>
      <c r="G42" s="22"/>
      <c r="H42" s="17">
        <f t="shared" si="3"/>
        <v>0</v>
      </c>
    </row>
    <row r="43" spans="1:8" s="9" customFormat="1" ht="12" customHeight="1" x14ac:dyDescent="0.25">
      <c r="A43" s="19" t="s">
        <v>127</v>
      </c>
      <c r="B43" s="54" t="s">
        <v>142</v>
      </c>
      <c r="C43" s="54"/>
      <c r="D43" s="54"/>
      <c r="E43" s="10" t="s">
        <v>85</v>
      </c>
      <c r="F43" s="10">
        <v>8</v>
      </c>
      <c r="G43" s="22"/>
      <c r="H43" s="17">
        <f t="shared" si="3"/>
        <v>0</v>
      </c>
    </row>
    <row r="44" spans="1:8" s="9" customFormat="1" ht="12" customHeight="1" x14ac:dyDescent="0.25">
      <c r="A44" s="19" t="s">
        <v>128</v>
      </c>
      <c r="B44" s="77" t="s">
        <v>144</v>
      </c>
      <c r="C44" s="78"/>
      <c r="D44" s="79"/>
      <c r="E44" s="24" t="s">
        <v>79</v>
      </c>
      <c r="F44" s="25">
        <v>40</v>
      </c>
      <c r="G44" s="26"/>
      <c r="H44" s="27">
        <f t="shared" ref="H44:H45" si="6">SUM(F44*G44)</f>
        <v>0</v>
      </c>
    </row>
    <row r="45" spans="1:8" s="9" customFormat="1" ht="36" customHeight="1" thickBot="1" x14ac:dyDescent="0.3">
      <c r="A45" s="23" t="s">
        <v>129</v>
      </c>
      <c r="B45" s="43" t="s">
        <v>105</v>
      </c>
      <c r="C45" s="94" t="s">
        <v>106</v>
      </c>
      <c r="D45" s="95"/>
      <c r="E45" s="44" t="s">
        <v>85</v>
      </c>
      <c r="F45" s="45">
        <v>1</v>
      </c>
      <c r="G45" s="26"/>
      <c r="H45" s="27">
        <f t="shared" si="6"/>
        <v>0</v>
      </c>
    </row>
    <row r="46" spans="1:8" s="9" customFormat="1" ht="12" customHeight="1" thickBot="1" x14ac:dyDescent="0.3">
      <c r="A46" s="60" t="s">
        <v>179</v>
      </c>
      <c r="B46" s="61"/>
      <c r="C46" s="61"/>
      <c r="D46" s="61"/>
      <c r="E46" s="61"/>
      <c r="F46" s="61"/>
      <c r="G46" s="61"/>
      <c r="H46" s="62"/>
    </row>
    <row r="47" spans="1:8" s="9" customFormat="1" ht="36" customHeight="1" x14ac:dyDescent="0.25">
      <c r="A47" s="12" t="s">
        <v>130</v>
      </c>
      <c r="B47" s="13" t="s">
        <v>77</v>
      </c>
      <c r="C47" s="63" t="s">
        <v>143</v>
      </c>
      <c r="D47" s="63"/>
      <c r="E47" s="14" t="s">
        <v>79</v>
      </c>
      <c r="F47" s="15">
        <v>200</v>
      </c>
      <c r="G47" s="16"/>
      <c r="H47" s="17">
        <f t="shared" ref="H47:H60" si="7">SUM(F47*G47)</f>
        <v>0</v>
      </c>
    </row>
    <row r="48" spans="1:8" s="9" customFormat="1" ht="12" customHeight="1" x14ac:dyDescent="0.25">
      <c r="A48" s="12" t="s">
        <v>131</v>
      </c>
      <c r="B48" s="49" t="s">
        <v>81</v>
      </c>
      <c r="C48" s="64" t="s">
        <v>146</v>
      </c>
      <c r="D48" s="65"/>
      <c r="E48" s="20" t="s">
        <v>79</v>
      </c>
      <c r="F48" s="21">
        <v>200</v>
      </c>
      <c r="G48" s="22"/>
      <c r="H48" s="17">
        <f t="shared" si="7"/>
        <v>0</v>
      </c>
    </row>
    <row r="49" spans="1:8" s="9" customFormat="1" ht="12" customHeight="1" x14ac:dyDescent="0.25">
      <c r="A49" s="19" t="s">
        <v>132</v>
      </c>
      <c r="B49" s="49" t="s">
        <v>83</v>
      </c>
      <c r="C49" s="59" t="s">
        <v>84</v>
      </c>
      <c r="D49" s="59"/>
      <c r="E49" s="20" t="s">
        <v>85</v>
      </c>
      <c r="F49" s="21">
        <v>8</v>
      </c>
      <c r="G49" s="22"/>
      <c r="H49" s="17">
        <f t="shared" si="7"/>
        <v>0</v>
      </c>
    </row>
    <row r="50" spans="1:8" s="9" customFormat="1" ht="12" customHeight="1" x14ac:dyDescent="0.25">
      <c r="A50" s="19" t="s">
        <v>133</v>
      </c>
      <c r="B50" s="13" t="s">
        <v>87</v>
      </c>
      <c r="C50" s="70" t="s">
        <v>147</v>
      </c>
      <c r="D50" s="71"/>
      <c r="E50" s="14" t="s">
        <v>79</v>
      </c>
      <c r="F50" s="15">
        <v>200</v>
      </c>
      <c r="G50" s="22"/>
      <c r="H50" s="17">
        <f t="shared" si="7"/>
        <v>0</v>
      </c>
    </row>
    <row r="51" spans="1:8" s="9" customFormat="1" ht="12" customHeight="1" x14ac:dyDescent="0.25">
      <c r="A51" s="19" t="s">
        <v>134</v>
      </c>
      <c r="B51" s="13" t="s">
        <v>89</v>
      </c>
      <c r="C51" s="70" t="s">
        <v>107</v>
      </c>
      <c r="D51" s="71"/>
      <c r="E51" s="14" t="s">
        <v>85</v>
      </c>
      <c r="F51" s="15">
        <v>35</v>
      </c>
      <c r="G51" s="22"/>
      <c r="H51" s="17">
        <f t="shared" si="7"/>
        <v>0</v>
      </c>
    </row>
    <row r="52" spans="1:8" s="9" customFormat="1" ht="24" customHeight="1" x14ac:dyDescent="0.25">
      <c r="A52" s="19" t="s">
        <v>135</v>
      </c>
      <c r="B52" s="48" t="s">
        <v>91</v>
      </c>
      <c r="C52" s="54" t="s">
        <v>109</v>
      </c>
      <c r="D52" s="54"/>
      <c r="E52" s="10" t="s">
        <v>85</v>
      </c>
      <c r="F52" s="10">
        <v>2</v>
      </c>
      <c r="G52" s="33"/>
      <c r="H52" s="11">
        <f>SUM(F52*G52)</f>
        <v>0</v>
      </c>
    </row>
    <row r="53" spans="1:8" s="9" customFormat="1" ht="12" customHeight="1" x14ac:dyDescent="0.25">
      <c r="A53" s="31" t="s">
        <v>136</v>
      </c>
      <c r="B53" s="55" t="s">
        <v>93</v>
      </c>
      <c r="C53" s="56"/>
      <c r="D53" s="57"/>
      <c r="E53" s="14" t="s">
        <v>94</v>
      </c>
      <c r="F53" s="15">
        <v>100</v>
      </c>
      <c r="G53" s="22"/>
      <c r="H53" s="17">
        <f t="shared" si="7"/>
        <v>0</v>
      </c>
    </row>
    <row r="54" spans="1:8" s="9" customFormat="1" ht="12" customHeight="1" x14ac:dyDescent="0.25">
      <c r="A54" s="19" t="s">
        <v>137</v>
      </c>
      <c r="B54" s="55" t="s">
        <v>96</v>
      </c>
      <c r="C54" s="56"/>
      <c r="D54" s="57"/>
      <c r="E54" s="14" t="s">
        <v>85</v>
      </c>
      <c r="F54" s="15">
        <v>1</v>
      </c>
      <c r="G54" s="22"/>
      <c r="H54" s="17">
        <f t="shared" si="7"/>
        <v>0</v>
      </c>
    </row>
    <row r="55" spans="1:8" s="9" customFormat="1" ht="12" customHeight="1" x14ac:dyDescent="0.25">
      <c r="A55" s="19" t="s">
        <v>138</v>
      </c>
      <c r="B55" s="77" t="s">
        <v>98</v>
      </c>
      <c r="C55" s="78"/>
      <c r="D55" s="79"/>
      <c r="E55" s="24" t="s">
        <v>85</v>
      </c>
      <c r="F55" s="25">
        <v>35</v>
      </c>
      <c r="G55" s="26"/>
      <c r="H55" s="27">
        <f t="shared" si="7"/>
        <v>0</v>
      </c>
    </row>
    <row r="56" spans="1:8" s="9" customFormat="1" ht="12" customHeight="1" x14ac:dyDescent="0.25">
      <c r="A56" s="19" t="s">
        <v>145</v>
      </c>
      <c r="B56" s="48" t="s">
        <v>139</v>
      </c>
      <c r="C56" s="54" t="s">
        <v>104</v>
      </c>
      <c r="D56" s="54"/>
      <c r="E56" s="20" t="s">
        <v>85</v>
      </c>
      <c r="F56" s="21">
        <v>10</v>
      </c>
      <c r="G56" s="22"/>
      <c r="H56" s="17">
        <f t="shared" si="7"/>
        <v>0</v>
      </c>
    </row>
    <row r="57" spans="1:8" s="9" customFormat="1" ht="12" customHeight="1" x14ac:dyDescent="0.25">
      <c r="A57" s="19" t="s">
        <v>149</v>
      </c>
      <c r="B57" s="54" t="s">
        <v>140</v>
      </c>
      <c r="C57" s="54"/>
      <c r="D57" s="54"/>
      <c r="E57" s="10" t="s">
        <v>85</v>
      </c>
      <c r="F57" s="10">
        <v>20</v>
      </c>
      <c r="G57" s="26"/>
      <c r="H57" s="27">
        <f t="shared" si="7"/>
        <v>0</v>
      </c>
    </row>
    <row r="58" spans="1:8" s="9" customFormat="1" ht="12" customHeight="1" x14ac:dyDescent="0.25">
      <c r="A58" s="31" t="s">
        <v>150</v>
      </c>
      <c r="B58" s="54" t="s">
        <v>141</v>
      </c>
      <c r="C58" s="54"/>
      <c r="D58" s="54"/>
      <c r="E58" s="10" t="s">
        <v>85</v>
      </c>
      <c r="F58" s="10">
        <v>15</v>
      </c>
      <c r="G58" s="22"/>
      <c r="H58" s="17">
        <f t="shared" si="7"/>
        <v>0</v>
      </c>
    </row>
    <row r="59" spans="1:8" s="9" customFormat="1" ht="12" customHeight="1" x14ac:dyDescent="0.25">
      <c r="A59" s="19" t="s">
        <v>151</v>
      </c>
      <c r="B59" s="54" t="s">
        <v>142</v>
      </c>
      <c r="C59" s="54"/>
      <c r="D59" s="54"/>
      <c r="E59" s="10" t="s">
        <v>85</v>
      </c>
      <c r="F59" s="10">
        <v>8</v>
      </c>
      <c r="G59" s="22"/>
      <c r="H59" s="17">
        <f t="shared" si="7"/>
        <v>0</v>
      </c>
    </row>
    <row r="60" spans="1:8" s="9" customFormat="1" ht="36" customHeight="1" thickBot="1" x14ac:dyDescent="0.3">
      <c r="A60" s="23" t="s">
        <v>152</v>
      </c>
      <c r="B60" s="42" t="s">
        <v>105</v>
      </c>
      <c r="C60" s="87" t="s">
        <v>106</v>
      </c>
      <c r="D60" s="88"/>
      <c r="E60" s="39" t="s">
        <v>85</v>
      </c>
      <c r="F60" s="40">
        <v>1</v>
      </c>
      <c r="G60" s="41"/>
      <c r="H60" s="28">
        <f t="shared" si="7"/>
        <v>0</v>
      </c>
    </row>
    <row r="61" spans="1:8" ht="12" customHeight="1" x14ac:dyDescent="0.25">
      <c r="A61" s="138" t="s">
        <v>47</v>
      </c>
      <c r="B61" s="139"/>
      <c r="C61" s="139"/>
      <c r="D61" s="139"/>
      <c r="E61" s="139"/>
      <c r="F61" s="139"/>
      <c r="G61" s="140"/>
      <c r="H61" s="29">
        <f>SUM(H15:H60)</f>
        <v>0</v>
      </c>
    </row>
    <row r="62" spans="1:8" ht="12" customHeight="1" x14ac:dyDescent="0.25">
      <c r="A62" s="141" t="s">
        <v>38</v>
      </c>
      <c r="B62" s="58"/>
      <c r="C62" s="58"/>
      <c r="D62" s="58"/>
      <c r="E62" s="58"/>
      <c r="F62" s="58"/>
      <c r="G62" s="55"/>
      <c r="H62" s="30"/>
    </row>
    <row r="63" spans="1:8" ht="12" customHeight="1" thickBot="1" x14ac:dyDescent="0.3">
      <c r="A63" s="142" t="s">
        <v>48</v>
      </c>
      <c r="B63" s="143"/>
      <c r="C63" s="143"/>
      <c r="D63" s="143"/>
      <c r="E63" s="143"/>
      <c r="F63" s="143"/>
      <c r="G63" s="77"/>
      <c r="H63" s="32">
        <f>SUM(H61:H62)</f>
        <v>0</v>
      </c>
    </row>
    <row r="64" spans="1:8" ht="12" customHeight="1" x14ac:dyDescent="0.25">
      <c r="A64" s="92" t="s">
        <v>100</v>
      </c>
      <c r="B64" s="93"/>
      <c r="C64" s="89" t="s">
        <v>153</v>
      </c>
      <c r="D64" s="90"/>
      <c r="E64" s="90"/>
      <c r="F64" s="90"/>
      <c r="G64" s="90"/>
      <c r="H64" s="91"/>
    </row>
    <row r="65" spans="1:8" ht="24" customHeight="1" x14ac:dyDescent="0.25">
      <c r="A65" s="72" t="s">
        <v>72</v>
      </c>
      <c r="B65" s="73"/>
      <c r="C65" s="74" t="s">
        <v>108</v>
      </c>
      <c r="D65" s="75"/>
      <c r="E65" s="75"/>
      <c r="F65" s="75"/>
      <c r="G65" s="75"/>
      <c r="H65" s="76"/>
    </row>
    <row r="66" spans="1:8" ht="12" customHeight="1" x14ac:dyDescent="0.25">
      <c r="A66" s="80" t="s">
        <v>39</v>
      </c>
      <c r="B66" s="81"/>
      <c r="C66" s="144" t="s">
        <v>101</v>
      </c>
      <c r="D66" s="145"/>
      <c r="E66" s="145"/>
      <c r="F66" s="145"/>
      <c r="G66" s="145"/>
      <c r="H66" s="146"/>
    </row>
    <row r="67" spans="1:8" ht="12" customHeight="1" thickBot="1" x14ac:dyDescent="0.3">
      <c r="A67" s="82"/>
      <c r="B67" s="83"/>
      <c r="C67" s="84" t="s">
        <v>102</v>
      </c>
      <c r="D67" s="85"/>
      <c r="E67" s="85"/>
      <c r="F67" s="85"/>
      <c r="G67" s="85"/>
      <c r="H67" s="86"/>
    </row>
    <row r="68" spans="1:8" s="131" customFormat="1" ht="12" customHeight="1" x14ac:dyDescent="0.25">
      <c r="A68" s="130"/>
      <c r="B68" s="130"/>
      <c r="C68" s="130"/>
      <c r="D68" s="130"/>
      <c r="E68" s="130"/>
      <c r="F68" s="130"/>
      <c r="G68" s="130"/>
      <c r="H68" s="130"/>
    </row>
    <row r="69" spans="1:8" s="148" customFormat="1" ht="12" customHeight="1" x14ac:dyDescent="0.25">
      <c r="A69" s="147" t="s">
        <v>44</v>
      </c>
      <c r="B69" s="147"/>
      <c r="C69" s="147"/>
      <c r="E69" s="149" t="s">
        <v>45</v>
      </c>
      <c r="F69" s="149"/>
      <c r="G69" s="149"/>
      <c r="H69" s="149"/>
    </row>
    <row r="70" spans="1:8" s="148" customFormat="1" ht="12" customHeight="1" x14ac:dyDescent="0.25">
      <c r="A70" s="150"/>
      <c r="B70" s="150"/>
      <c r="C70" s="150"/>
      <c r="F70" s="18"/>
      <c r="G70" s="151"/>
      <c r="H70" s="151"/>
    </row>
  </sheetData>
  <sheetProtection algorithmName="SHA-512" hashValue="28dnMOf1Vd20EfCsZG7OQnXmuBwRCjNNl4bs6e/IEAYjVJzipMnZE6brIFDCoQVfHR1jC2gC5qMhoThdw3yDOQ==" saltValue="G4jyBfxilZ2l6As9RKbJeQ==" spinCount="100000" sheet="1" objects="1" scenarios="1"/>
  <protectedRanges>
    <protectedRange sqref="G61:G63" name="Raspon4_3_3"/>
    <protectedRange sqref="G64:G67" name="Raspon4_3"/>
    <protectedRange sqref="G31:G34 G48:G51 G36:G45 G53:G60" name="Raspon4_1_1_1"/>
    <protectedRange sqref="G30 G47" name="Raspon4_2_1"/>
  </protectedRanges>
  <mergeCells count="66">
    <mergeCell ref="C56:D56"/>
    <mergeCell ref="A66:B67"/>
    <mergeCell ref="C66:H66"/>
    <mergeCell ref="C67:H67"/>
    <mergeCell ref="B27:D27"/>
    <mergeCell ref="C60:D60"/>
    <mergeCell ref="C64:H64"/>
    <mergeCell ref="A64:B64"/>
    <mergeCell ref="B44:D44"/>
    <mergeCell ref="C45:D45"/>
    <mergeCell ref="A61:G61"/>
    <mergeCell ref="A62:G62"/>
    <mergeCell ref="A63:G63"/>
    <mergeCell ref="B53:D53"/>
    <mergeCell ref="B54:D54"/>
    <mergeCell ref="B55:D55"/>
    <mergeCell ref="A46:H46"/>
    <mergeCell ref="C47:D47"/>
    <mergeCell ref="C48:D48"/>
    <mergeCell ref="C19:D19"/>
    <mergeCell ref="C24:D24"/>
    <mergeCell ref="A28:H28"/>
    <mergeCell ref="C33:D33"/>
    <mergeCell ref="C34:D34"/>
    <mergeCell ref="A14:H14"/>
    <mergeCell ref="C15:D15"/>
    <mergeCell ref="C16:D16"/>
    <mergeCell ref="C17:D17"/>
    <mergeCell ref="C18:D18"/>
    <mergeCell ref="A7:C7"/>
    <mergeCell ref="A9:H9"/>
    <mergeCell ref="A10:H10"/>
    <mergeCell ref="C12:D12"/>
    <mergeCell ref="A13:H13"/>
    <mergeCell ref="C35:D35"/>
    <mergeCell ref="C52:D52"/>
    <mergeCell ref="A70:C70"/>
    <mergeCell ref="A29:H29"/>
    <mergeCell ref="C30:D30"/>
    <mergeCell ref="C31:D31"/>
    <mergeCell ref="C49:D49"/>
    <mergeCell ref="C32:D32"/>
    <mergeCell ref="A69:C69"/>
    <mergeCell ref="E69:H69"/>
    <mergeCell ref="B42:D42"/>
    <mergeCell ref="B43:D43"/>
    <mergeCell ref="A65:B65"/>
    <mergeCell ref="C65:H65"/>
    <mergeCell ref="C50:D50"/>
    <mergeCell ref="C51:D51"/>
    <mergeCell ref="B57:D57"/>
    <mergeCell ref="B58:D58"/>
    <mergeCell ref="B59:D59"/>
    <mergeCell ref="G70:H70"/>
    <mergeCell ref="C20:D20"/>
    <mergeCell ref="B21:D21"/>
    <mergeCell ref="B22:D22"/>
    <mergeCell ref="B23:D23"/>
    <mergeCell ref="B41:D41"/>
    <mergeCell ref="B36:D36"/>
    <mergeCell ref="B37:D37"/>
    <mergeCell ref="B38:D38"/>
    <mergeCell ref="C39:D39"/>
    <mergeCell ref="C40:D40"/>
    <mergeCell ref="B25:D25"/>
    <mergeCell ref="B26:D26"/>
  </mergeCells>
  <pageMargins left="0.70866141732283472" right="0.70866141732283472" top="0.74803149606299213" bottom="0.74803149606299213" header="0.31496062992125984" footer="0.31496062992125984"/>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Poziv na dostavu ponude</vt:lpstr>
      <vt:lpstr>Privitak 1.</vt:lpstr>
      <vt:lpstr>Privitak 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Kruljac</dc:creator>
  <cp:lastModifiedBy>vkruljac</cp:lastModifiedBy>
  <cp:lastPrinted>2024-04-10T08:31:51Z</cp:lastPrinted>
  <dcterms:created xsi:type="dcterms:W3CDTF">2015-01-15T09:53:58Z</dcterms:created>
  <dcterms:modified xsi:type="dcterms:W3CDTF">2025-04-07T08:08:18Z</dcterms:modified>
</cp:coreProperties>
</file>