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BE65C30F-6373-4568-BF1B-23197BE0540F}" xr6:coauthVersionLast="37" xr6:coauthVersionMax="47" xr10:uidLastSave="{00000000-0000-0000-0000-000000000000}"/>
  <bookViews>
    <workbookView xWindow="0" yWindow="0" windowWidth="19200" windowHeight="6650" xr2:uid="{00000000-000D-0000-FFFF-FFFF00000000}"/>
  </bookViews>
  <sheets>
    <sheet name="Poziv na dostavu ponude" sheetId="1" r:id="rId1"/>
    <sheet name="Privitak 1." sheetId="15" r:id="rId2"/>
    <sheet name="Privitak 2." sheetId="19" r:id="rId3"/>
  </sheets>
  <calcPr calcId="179021"/>
</workbook>
</file>

<file path=xl/calcChain.xml><?xml version="1.0" encoding="utf-8"?>
<calcChain xmlns="http://schemas.openxmlformats.org/spreadsheetml/2006/main">
  <c r="H52" i="19" l="1"/>
  <c r="H41" i="19"/>
  <c r="H56" i="19" l="1"/>
  <c r="H45" i="19"/>
  <c r="H44" i="19"/>
  <c r="H32" i="19"/>
  <c r="H33" i="19"/>
  <c r="H31" i="19"/>
  <c r="H30" i="19"/>
  <c r="H29" i="19"/>
  <c r="H28" i="19"/>
  <c r="H27" i="19"/>
  <c r="H26" i="19"/>
  <c r="H25" i="19"/>
  <c r="H23" i="19"/>
  <c r="H55" i="19"/>
  <c r="H54" i="19"/>
  <c r="H53" i="19"/>
  <c r="H51" i="19"/>
  <c r="H50" i="19"/>
  <c r="H49" i="19"/>
  <c r="H48" i="19"/>
  <c r="H47" i="19"/>
  <c r="H43" i="19"/>
  <c r="H42" i="19"/>
  <c r="H40" i="19"/>
  <c r="H39" i="19"/>
  <c r="H38" i="19"/>
  <c r="H37" i="19"/>
  <c r="H36" i="19"/>
  <c r="H22" i="19"/>
  <c r="H21" i="19"/>
  <c r="H20" i="19"/>
  <c r="H19" i="19"/>
  <c r="H18" i="19"/>
  <c r="H17" i="19"/>
  <c r="H16" i="19"/>
  <c r="H15" i="19"/>
  <c r="H57" i="19" l="1"/>
  <c r="H59" i="19" s="1"/>
  <c r="B43" i="15" l="1"/>
</calcChain>
</file>

<file path=xl/sharedStrings.xml><?xml version="1.0" encoding="utf-8"?>
<sst xmlns="http://schemas.openxmlformats.org/spreadsheetml/2006/main" count="257" uniqueCount="170">
  <si>
    <t>1.</t>
  </si>
  <si>
    <t>Naziv:</t>
  </si>
  <si>
    <t>Sjedište:</t>
  </si>
  <si>
    <t>PONUDITELJ</t>
  </si>
  <si>
    <t>Adresa za dostavu pošte:</t>
  </si>
  <si>
    <t>Je li u sustavu PDV-a:</t>
  </si>
  <si>
    <t>Kontakt osoba:</t>
  </si>
  <si>
    <t>Naziv zajednice ponuditelja čiji je član:</t>
  </si>
  <si>
    <t>PODIZVODITELJ</t>
  </si>
  <si>
    <t>Predmet:</t>
  </si>
  <si>
    <t>Količina:</t>
  </si>
  <si>
    <t>Vrijednost:</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</si>
  <si>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</si>
  <si>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</si>
  <si>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</si>
  <si>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</si>
  <si>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</si>
  <si>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</si>
  <si>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</si>
  <si>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</si>
  <si>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</si>
  <si>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</si>
  <si>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</si>
  <si>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</si>
  <si>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</si>
  <si>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</si>
  <si>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</si>
  <si>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Dostaviti:</t>
  </si>
  <si>
    <t>BR.</t>
  </si>
  <si>
    <t>STAVKA</t>
  </si>
  <si>
    <t>Postotni dio ugovora koji se daje u podugovor:</t>
  </si>
  <si>
    <t>cijena je nepromjenjiva za cijelo vrijeme trajanja ugovora</t>
  </si>
  <si>
    <t>Nakon isteka roka za dostavu ponude, stručno povjerenstvo naručitelja za provedbu ove nabave pregledat će i ocijeniti ponudu. Ukoliko posljednje spremanje Ponudbenog lista i(ili) Troškovnika neće biti obavljeno prije početka roka za dostavu ponude, ponuda će biti odbijena.</t>
  </si>
  <si>
    <t>NARUČITELJ</t>
  </si>
  <si>
    <t>Sveučilište Sjever</t>
  </si>
  <si>
    <t>Trg Dr. Žarka Dolinara 1, 48000 Koprivnica</t>
  </si>
  <si>
    <t>IBAN:</t>
  </si>
  <si>
    <t>E-mail adresa:</t>
  </si>
  <si>
    <t>IZNOS PDV-A:</t>
  </si>
  <si>
    <t>Mjesto izvršenja usluge:</t>
  </si>
  <si>
    <t>Stručno povjerenstvo naručitelja:</t>
  </si>
  <si>
    <t>PONUDBENI LIST</t>
  </si>
  <si>
    <r>
      <t>Sandra Sever</t>
    </r>
    <r>
      <rPr>
        <sz val="9"/>
        <rFont val="UniN Reg"/>
        <family val="3"/>
      </rPr>
      <t>, v. r.</t>
    </r>
  </si>
  <si>
    <r>
      <t xml:space="preserve">1. </t>
    </r>
    <r>
      <rPr>
        <u/>
        <sz val="9"/>
        <rFont val="UniN Reg"/>
        <family val="3"/>
      </rPr>
      <t>https://www.unin.hr/category/javna_nabava/</t>
    </r>
  </si>
  <si>
    <t>Mjesto i datum sastavljanja ponude:</t>
  </si>
  <si>
    <t>Ime i prezime osobe ovlaštene za zastupanje:</t>
  </si>
  <si>
    <t>Član zajednice ponuditelja koji je ovlašten za komunikaciju s naručiteljem:</t>
  </si>
  <si>
    <t>UKUPNA CIJENA BEZ PDV-A:</t>
  </si>
  <si>
    <t>UKUPNA CIJENA S PDV-OM:</t>
  </si>
  <si>
    <t>Ugovor se može izmijeniti tijekom njegovog trajanja bez provedbe nove nabave: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</si>
  <si>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</si>
  <si>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</si>
  <si>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</si>
  <si>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</si>
  <si>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</si>
  <si>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</si>
  <si>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</si>
  <si>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</si>
  <si>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</si>
  <si>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</si>
  <si>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7. ako se izmjenom ne povećava značajno opseg ugovora kao i</t>
  </si>
  <si>
    <t>Ponuda se sastoji od popunjenih otključanih ružičastih ćelija Ponudbenog lista i Troškovnika u Microsoft Excelu iz privitka ovog Poziva.</t>
  </si>
  <si>
    <t>2. bjanko zadužnice potvrđene kod javnog bilježnika, a</t>
  </si>
  <si>
    <t>naručitelj će vratiti isporučitelju nenaplaćeni dio jamstva u roku do najviše 40 dana duljem od isteka ugovorenog roka isporuke predmeta nabave uz zadržavanje preslike bjanko zadužnice.</t>
  </si>
  <si>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</si>
  <si>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</si>
  <si>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t>6. ako se izmjenom ne mijenja ekonomska ravnoteža ugovora u korist ugovaratelja na način koji nije predviđen prvotnim ugovorom;</t>
  </si>
  <si>
    <t xml:space="preserve">8. ako novi ugovaratelj ne zamijeni onoga kojem je naručitelj prvotno dodijelio ugovor, izuzev u slučajevima iz t. 3-4, pri čemu ukupno povećanje cijene ne smije biti veće od 50 % vrijednosti prvotnog ugovora i ukupna vrijednost ugovora bez PDV-a mora biti manja od praga javne nabave, a ako je učinjeno nekoliko uzastopnih izmjena, ograničenje do 50 % vrijednosti prvotnog ugovora procjenjuje se na temelju neto ukupne vrijednosti svih uzastopnih izmjena. </t>
  </si>
  <si>
    <t>U cijenu ponude bez PDV-a moraju biti uračunati svi posebni porezi, trošarine, carine i ostali troškovi, ako postoje kao i popusti.</t>
  </si>
  <si>
    <t>OIB ili nacionalni identifikacijski br.:</t>
  </si>
  <si>
    <t>Tel.:</t>
  </si>
  <si>
    <t>Evidencijski br. Plana nabave:</t>
  </si>
  <si>
    <t>Rok izvršenja usluge:</t>
  </si>
  <si>
    <t xml:space="preserve">Najam šatora i pripadajuće opreme </t>
  </si>
  <si>
    <t>SPECIFIKACIJE</t>
  </si>
  <si>
    <t>KOLIČINA</t>
  </si>
  <si>
    <t>FESTIVAL ZNANOSTI</t>
  </si>
  <si>
    <t>Šator</t>
  </si>
  <si>
    <t>dimenzije 10 x 20 m, konstrukcija aluminijska, cerade bijele nezapaljive</t>
  </si>
  <si>
    <t>m2</t>
  </si>
  <si>
    <t>2.</t>
  </si>
  <si>
    <t>Drvena podnica</t>
  </si>
  <si>
    <t>za stavku 1.</t>
  </si>
  <si>
    <t>3.</t>
  </si>
  <si>
    <t>Radna rasvjeta</t>
  </si>
  <si>
    <t>led reflektori (3 x 4 kom. u snopu)</t>
  </si>
  <si>
    <t>kom.</t>
  </si>
  <si>
    <t>4.</t>
  </si>
  <si>
    <t>Tepih za šator</t>
  </si>
  <si>
    <t>za stavku 1., boja po želji naručitelja</t>
  </si>
  <si>
    <t>5.</t>
  </si>
  <si>
    <t>Izlagački pultovi</t>
  </si>
  <si>
    <t>6.</t>
  </si>
  <si>
    <t>Stol za reprezentaciju</t>
  </si>
  <si>
    <t>7.</t>
  </si>
  <si>
    <t>Dovodni kabel</t>
  </si>
  <si>
    <t>m</t>
  </si>
  <si>
    <t>8.</t>
  </si>
  <si>
    <t>Ormarić za struju</t>
  </si>
  <si>
    <t>9.</t>
  </si>
  <si>
    <t>Razvodni kabel</t>
  </si>
  <si>
    <t>TJEDAN KARIJERA</t>
  </si>
  <si>
    <t>led reflektori (3x4 kom. u snopu)</t>
  </si>
  <si>
    <t>Napomena:</t>
  </si>
  <si>
    <t>U cijenu je potrebno uključiti prijevoz do mjesta održavanja događaja, montažu i demontažu šatora te opreme.</t>
  </si>
  <si>
    <t>Sveučilište Sjever, Sveučilišni centar Varaždin, Ul. 104. brigade 3, 42000 Varaždin</t>
  </si>
  <si>
    <t>Sveučilište Sjever, Sveučilišni centar Koprivnica, Trg dr. Žarka Dolinara 1. 48000 Koprivnica</t>
  </si>
  <si>
    <t>dimenzije 1 x 0,5 m</t>
  </si>
  <si>
    <t>dužine 2 m</t>
  </si>
  <si>
    <t>dimenzije 10x30 m, konstrukcija aluminijska, cerade nezapaljive, bočne stranice ne smiju biti zatvorene</t>
  </si>
  <si>
    <t>za stavku 1., crveni</t>
  </si>
  <si>
    <t>Pagoda ispred šatora</t>
  </si>
  <si>
    <t>s malo povišenom drvenom podnicom i tepihom ispod pagode za info point s brošurama i letcima za studente</t>
  </si>
  <si>
    <t>dimenzije 1 x 0,5 m, očišćeni i neoštećeni</t>
  </si>
  <si>
    <t>Šatori i pripadajuća oprema moraju biti postavljeni najkasnije 1 dan prije održavanja događaja, a uklonjeni s površina najkasnije u roku do 2 dana od dana završetka događaja.</t>
  </si>
  <si>
    <t>dužine 3 m</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</si>
  <si>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</si>
  <si>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</si>
  <si>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</si>
  <si>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</si>
  <si>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</si>
  <si>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</si>
  <si>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</si>
  <si>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</si>
  <si>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</si>
  <si>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</si>
  <si>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</si>
  <si>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</si>
  <si>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</si>
  <si>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</si>
  <si>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</si>
  <si>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</si>
  <si>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</si>
  <si>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</si>
  <si>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</si>
  <si>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</si>
  <si>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</si>
  <si>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</si>
  <si>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</si>
  <si>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</si>
  <si>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</si>
  <si>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</si>
  <si>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</si>
  <si>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</si>
  <si>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</si>
  <si>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KLASA: 406-01/24-01/28</t>
  </si>
  <si>
    <t>UR. BROJ: 2186-0336-08/2-24-2</t>
  </si>
  <si>
    <t>Varaždin, 10. travnja 2024.</t>
  </si>
  <si>
    <t>• gospodarskim subjektima</t>
  </si>
  <si>
    <t>Sveučilište Sjever (u nastavku: naručitelj), poziva Vas da dostavite ponudu u nabavi najma šatora i pripadajuće opreme, na koju se ne primjenjuje Zakon o javnoj nabavi (NN 120/16. i 114/22., u nastavku: ZJN 2016).</t>
  </si>
  <si>
    <r>
      <t xml:space="preserve">Na adrese </t>
    </r>
    <r>
      <rPr>
        <u/>
        <sz val="9"/>
        <rFont val="UniN Reg"/>
        <family val="3"/>
      </rPr>
      <t>vkruljac@unin.hr</t>
    </r>
    <r>
      <rPr>
        <sz val="9"/>
        <rFont val="UniN Reg"/>
        <family val="3"/>
      </rPr>
      <t xml:space="preserve">, </t>
    </r>
    <r>
      <rPr>
        <u/>
        <sz val="9"/>
        <rFont val="UniN Reg"/>
        <family val="3"/>
      </rPr>
      <t>ssever@unin.hr</t>
    </r>
    <r>
      <rPr>
        <sz val="9"/>
        <rFont val="UniN Reg"/>
        <family val="3"/>
      </rPr>
      <t xml:space="preserve"> i </t>
    </r>
    <r>
      <rPr>
        <u/>
        <sz val="9"/>
        <rFont val="UniN Reg"/>
        <family val="3"/>
      </rPr>
      <t>jbunic@unin.hr</t>
    </r>
    <r>
      <rPr>
        <sz val="9"/>
        <rFont val="UniN Reg"/>
        <family val="3"/>
      </rPr>
      <t>, u istoj poruci dostavlja se:</t>
    </r>
  </si>
  <si>
    <t>1. zahtjev za pojašnjenjem ovog Poziva i njegovih privitaka do: 15. travnja 2024. do 12,00 h, a</t>
  </si>
  <si>
    <t>2. ponudu 16. travnja 2024., u roku od 10,00-11,00 h.</t>
  </si>
  <si>
    <r>
      <t xml:space="preserve">Kriterij za odabir ponude je najniža cijena. Cijena ponude ne smije biti viša od procijenjene vrijednosti nabave u iznosu od </t>
    </r>
    <r>
      <rPr>
        <u/>
        <sz val="9"/>
        <rFont val="UniN Reg"/>
        <family val="3"/>
      </rPr>
      <t>17.000,00 €</t>
    </r>
    <r>
      <rPr>
        <sz val="9"/>
        <rFont val="UniN Reg"/>
        <family val="3"/>
      </rPr>
      <t xml:space="preserve"> bez PDV-a, a s odabranim ponuditeljem sklopit će se ugovor na razdoblje do 3. lipnja 2024.</t>
    </r>
  </si>
  <si>
    <t>Rok plaćanja je do 15 dana od dana zaprimanja računa nakon završetka pružanja usluga.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</si>
  <si>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22. travnja 2024. isporučitelj će dostaviti naručitelju jamstvo za uredno ispunjenje ugovora u iznosu od 10 % ugovorene vrijednosti bez PDV-a u obliku:</t>
    </r>
  </si>
  <si>
    <r>
      <t xml:space="preserve">1. novčanog pologa uplaćenog na IBAN naručitelja HR4923900011101386168 kod </t>
    </r>
    <r>
      <rPr>
        <i/>
        <sz val="9"/>
        <rFont val="UniN Reg"/>
        <family val="3"/>
      </rPr>
      <t xml:space="preserve">Hrvatske poštanske banke d.d. Zagreb </t>
    </r>
    <r>
      <rPr>
        <sz val="9"/>
        <rFont val="UniN Reg"/>
        <family val="3"/>
      </rPr>
      <t>s modelom «HR00», pozivom na br. «OIB uplatitelja» i opisom plaćanja «Jamstvo za uredno ispunjenje Ugovora – J 2024/73» ili</t>
    </r>
  </si>
  <si>
    <r>
      <t>dr. sc. Vedran Kruljac</t>
    </r>
    <r>
      <rPr>
        <sz val="9"/>
        <rFont val="UniN Reg"/>
        <family val="3"/>
      </rPr>
      <t>, v. r.</t>
    </r>
  </si>
  <si>
    <r>
      <t>Josip Bunić, struč. spec. ing. sec.</t>
    </r>
    <r>
      <rPr>
        <sz val="9"/>
        <rFont val="UniN Reg"/>
        <family val="3"/>
      </rPr>
      <t>, v. r.</t>
    </r>
  </si>
  <si>
    <t>2-4. Stručnom povjerenstvu naručitelja</t>
  </si>
  <si>
    <t>5. Pismohrana</t>
  </si>
  <si>
    <t>Privitak 1.</t>
  </si>
  <si>
    <t>J 2024/73</t>
  </si>
  <si>
    <t>do 60 dana od dana otvaranja ponuda</t>
  </si>
  <si>
    <r>
      <t xml:space="preserve">Privitak </t>
    </r>
    <r>
      <rPr>
        <sz val="9"/>
        <rFont val="UniN Reg"/>
        <family val="3"/>
      </rPr>
      <t>2.</t>
    </r>
  </si>
  <si>
    <r>
      <t xml:space="preserve">U POSTUPKU NABAVE </t>
    </r>
    <r>
      <rPr>
        <sz val="9"/>
        <rFont val="UniN Reg"/>
        <family val="3"/>
      </rPr>
      <t xml:space="preserve">NAJMA ŠATORA I PRIPADAJUĆE OPREME </t>
    </r>
    <r>
      <rPr>
        <sz val="9"/>
        <rFont val="UniN Reg"/>
        <family val="3"/>
        <charset val="238"/>
      </rPr>
      <t>ZA SVEUČILIŠTE SJEVER</t>
    </r>
  </si>
  <si>
    <r>
      <t xml:space="preserve">Sveučilišni centar Varaždin, </t>
    </r>
    <r>
      <rPr>
        <sz val="9"/>
        <rFont val="UniN Reg"/>
        <family val="3"/>
      </rPr>
      <t>23</t>
    </r>
    <r>
      <rPr>
        <sz val="9"/>
        <rFont val="UniN Reg"/>
        <family val="3"/>
        <charset val="238"/>
      </rPr>
      <t>.-</t>
    </r>
    <r>
      <rPr>
        <sz val="9"/>
        <rFont val="UniN Reg"/>
        <family val="3"/>
      </rPr>
      <t>24</t>
    </r>
    <r>
      <rPr>
        <sz val="9"/>
        <rFont val="UniN Reg"/>
        <family val="3"/>
        <charset val="238"/>
      </rPr>
      <t xml:space="preserve">. </t>
    </r>
    <r>
      <rPr>
        <sz val="9"/>
        <rFont val="UniN Reg"/>
        <family val="3"/>
      </rPr>
      <t>travnja</t>
    </r>
    <r>
      <rPr>
        <sz val="9"/>
        <rFont val="UniN Reg"/>
        <family val="3"/>
        <charset val="238"/>
      </rPr>
      <t xml:space="preserve"> 202</t>
    </r>
    <r>
      <rPr>
        <sz val="9"/>
        <rFont val="UniN Reg"/>
        <family val="3"/>
      </rPr>
      <t>4</t>
    </r>
    <r>
      <rPr>
        <sz val="9"/>
        <rFont val="UniN Reg"/>
        <family val="3"/>
        <charset val="238"/>
      </rPr>
      <t>.</t>
    </r>
  </si>
  <si>
    <r>
      <t xml:space="preserve">Sveučilišni centar </t>
    </r>
    <r>
      <rPr>
        <sz val="9"/>
        <rFont val="UniN Reg"/>
        <family val="3"/>
      </rPr>
      <t>Koprivnica</t>
    </r>
    <r>
      <rPr>
        <sz val="9"/>
        <rFont val="UniN Reg"/>
        <family val="3"/>
        <charset val="238"/>
      </rPr>
      <t xml:space="preserve">, </t>
    </r>
    <r>
      <rPr>
        <sz val="9"/>
        <rFont val="UniN Reg"/>
        <family val="3"/>
      </rPr>
      <t>26</t>
    </r>
    <r>
      <rPr>
        <sz val="9"/>
        <rFont val="UniN Reg"/>
        <family val="3"/>
        <charset val="238"/>
      </rPr>
      <t xml:space="preserve">. </t>
    </r>
    <r>
      <rPr>
        <sz val="9"/>
        <rFont val="UniN Reg"/>
        <family val="3"/>
      </rPr>
      <t>travnja</t>
    </r>
    <r>
      <rPr>
        <sz val="9"/>
        <rFont val="UniN Reg"/>
        <family val="3"/>
        <charset val="238"/>
      </rPr>
      <t xml:space="preserve"> 202</t>
    </r>
    <r>
      <rPr>
        <sz val="9"/>
        <rFont val="UniN Reg"/>
        <family val="3"/>
      </rPr>
      <t>4</t>
    </r>
    <r>
      <rPr>
        <sz val="9"/>
        <rFont val="UniN Reg"/>
        <family val="3"/>
        <charset val="238"/>
      </rPr>
      <t>.</t>
    </r>
  </si>
  <si>
    <r>
      <t xml:space="preserve">Sveučilišni centar </t>
    </r>
    <r>
      <rPr>
        <sz val="9"/>
        <rFont val="UniN Reg"/>
        <family val="3"/>
      </rPr>
      <t>Varaždin</t>
    </r>
    <r>
      <rPr>
        <sz val="9"/>
        <rFont val="UniN Reg"/>
        <family val="3"/>
        <charset val="238"/>
      </rPr>
      <t xml:space="preserve"> </t>
    </r>
    <r>
      <rPr>
        <sz val="9"/>
        <rFont val="UniN Reg"/>
        <family val="3"/>
      </rPr>
      <t>13</t>
    </r>
    <r>
      <rPr>
        <sz val="9"/>
        <rFont val="UniN Reg"/>
        <family val="3"/>
        <charset val="238"/>
      </rPr>
      <t>.-</t>
    </r>
    <r>
      <rPr>
        <sz val="9"/>
        <rFont val="UniN Reg"/>
        <family val="3"/>
      </rPr>
      <t>15</t>
    </r>
    <r>
      <rPr>
        <sz val="9"/>
        <rFont val="UniN Reg"/>
        <family val="3"/>
        <charset val="238"/>
      </rPr>
      <t xml:space="preserve">. </t>
    </r>
    <r>
      <rPr>
        <sz val="9"/>
        <rFont val="UniN Reg"/>
        <family val="3"/>
      </rPr>
      <t>svibnja</t>
    </r>
    <r>
      <rPr>
        <sz val="9"/>
        <rFont val="UniN Reg"/>
        <family val="3"/>
        <charset val="238"/>
      </rPr>
      <t xml:space="preserve"> 202</t>
    </r>
    <r>
      <rPr>
        <sz val="9"/>
        <rFont val="UniN Reg"/>
        <family val="3"/>
      </rPr>
      <t>4</t>
    </r>
    <r>
      <rPr>
        <sz val="9"/>
        <rFont val="UniN Reg"/>
        <family val="3"/>
        <charset val="238"/>
      </rPr>
      <t>.</t>
    </r>
  </si>
  <si>
    <r>
      <t xml:space="preserve">Sveučilišni centar </t>
    </r>
    <r>
      <rPr>
        <sz val="9"/>
        <rFont val="UniN Reg"/>
        <family val="3"/>
      </rPr>
      <t>Koprivnica</t>
    </r>
    <r>
      <rPr>
        <sz val="9"/>
        <rFont val="UniN Reg"/>
        <family val="3"/>
        <charset val="238"/>
      </rPr>
      <t xml:space="preserve">, </t>
    </r>
    <r>
      <rPr>
        <sz val="9"/>
        <rFont val="UniN Reg"/>
        <family val="3"/>
      </rPr>
      <t>16.-17</t>
    </r>
    <r>
      <rPr>
        <sz val="9"/>
        <rFont val="UniN Reg"/>
        <family val="3"/>
        <charset val="238"/>
      </rPr>
      <t xml:space="preserve">. </t>
    </r>
    <r>
      <rPr>
        <sz val="9"/>
        <rFont val="UniN Reg"/>
        <family val="3"/>
      </rPr>
      <t>svibnja</t>
    </r>
    <r>
      <rPr>
        <sz val="9"/>
        <rFont val="UniN Reg"/>
        <family val="3"/>
        <charset val="238"/>
      </rPr>
      <t xml:space="preserve"> 202</t>
    </r>
    <r>
      <rPr>
        <sz val="9"/>
        <rFont val="UniN Reg"/>
        <family val="3"/>
      </rPr>
      <t>4</t>
    </r>
    <r>
      <rPr>
        <sz val="9"/>
        <rFont val="UniN Reg"/>
        <family val="3"/>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</si>
</sst>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12" x14ac:knownFonts="1">
    <font>
      <sz val="11"/>
      <color theme="1"/>
      <name val="Calibri"/>
      <family val="2"/>
      <charset val="238"/>
      <scheme val="minor"/>
    </font>
    <font>
      <sz val="9"/>
      <name val="UniN Reg"/>
      <family val="3"/>
    </font>
    <font>
      <u/>
      <sz val="9"/>
      <name val="UniN Reg"/>
      <family val="3"/>
    </font>
    <font>
      <i/>
      <sz val="9"/>
      <name val="UniN Reg"/>
      <family val="3"/>
    </font>
    <font>
      <b/>
      <sz val="9"/>
      <name val="UniN Reg"/>
      <family val="3"/>
    </font>
    <font>
      <sz val="9"/>
      <name val="UniN Reg"/>
      <family val="3"/>
      <charset val="238"/>
    </font>
    <font>
      <sz val="9"/>
      <name val="Times New Roman"/>
      <family val="1"/>
      <charset val="238"/>
    </font>
    <font>
      <sz val="13.5"/>
      <name val="UniN Reg"/>
      <family val="3"/>
    </font>
    <font>
      <sz val="9"/>
      <name val="Calibri"/>
      <family val="2"/>
      <charset val="238"/>
      <scheme val="minor"/>
    </font>
    <font>
      <sz val="13.5"/>
      <name val="Calibri"/>
      <family val="2"/>
      <charset val="238"/>
      <scheme val="minor"/>
    </font>
    <font>
      <sz val="13.5"/>
      <name val="UniN Reg"/>
      <family val="3"/>
      <charset val="238"/>
    </font>
    <font>
      <b/>
      <sz val="9"/>
      <name val="UniN Reg"/>
      <family val="3"/>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7EAE9"/>
        <bgColor indexed="64"/>
      </patternFill>
    </fill>
    <fill>
      <patternFill patternType="solid">
        <fgColor rgb="FFF6E7E6"/>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1">
    <xf numFmtId="0" fontId="0" fillId="0" borderId="0" xfId="0"/>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vertical="center"/>
    </xf>
    <xf numFmtId="164" fontId="1" fillId="2"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Fill="1" applyAlignment="1">
      <alignment horizontal="left" vertical="center" wrapText="1"/>
    </xf>
    <xf numFmtId="0" fontId="5" fillId="3" borderId="3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6" fillId="0" borderId="0" xfId="0" applyFont="1" applyAlignment="1">
      <alignment horizontal="center" vertical="center" wrapText="1"/>
    </xf>
    <xf numFmtId="0" fontId="5" fillId="0" borderId="12" xfId="0"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2" xfId="0" applyFont="1" applyBorder="1" applyAlignment="1">
      <alignment vertical="center" wrapText="1"/>
    </xf>
    <xf numFmtId="0" fontId="5" fillId="0" borderId="42" xfId="0" applyFont="1" applyFill="1" applyBorder="1" applyAlignment="1">
      <alignment horizontal="center" vertical="center"/>
    </xf>
    <xf numFmtId="1" fontId="5" fillId="0" borderId="42" xfId="0" applyNumberFormat="1" applyFont="1" applyFill="1" applyBorder="1" applyAlignment="1">
      <alignment horizontal="center" vertical="center"/>
    </xf>
    <xf numFmtId="165" fontId="5" fillId="4" borderId="42" xfId="0" applyNumberFormat="1" applyFont="1" applyFill="1" applyBorder="1" applyAlignment="1" applyProtection="1">
      <alignment horizontal="center" vertical="center"/>
      <protection locked="0"/>
    </xf>
    <xf numFmtId="164" fontId="5" fillId="0" borderId="2" xfId="0" applyNumberFormat="1"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wrapText="1"/>
    </xf>
    <xf numFmtId="0" fontId="5" fillId="0" borderId="12" xfId="0" applyFont="1" applyFill="1" applyBorder="1" applyAlignment="1">
      <alignment horizontal="center" vertical="center"/>
    </xf>
    <xf numFmtId="1" fontId="5" fillId="0" borderId="12" xfId="0" applyNumberFormat="1" applyFont="1" applyFill="1" applyBorder="1" applyAlignment="1">
      <alignment horizontal="center" vertical="center"/>
    </xf>
    <xf numFmtId="165" fontId="5" fillId="4" borderId="12" xfId="0" applyNumberFormat="1"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43" xfId="0" applyFont="1" applyFill="1" applyBorder="1" applyAlignment="1">
      <alignment horizontal="center" vertical="center"/>
    </xf>
    <xf numFmtId="1" fontId="5" fillId="0" borderId="43" xfId="0" applyNumberFormat="1" applyFont="1" applyFill="1" applyBorder="1" applyAlignment="1">
      <alignment horizontal="center" vertical="center"/>
    </xf>
    <xf numFmtId="165" fontId="5" fillId="4" borderId="18" xfId="0" applyNumberFormat="1" applyFont="1" applyFill="1" applyBorder="1" applyAlignment="1" applyProtection="1">
      <alignment horizontal="center" vertical="center"/>
      <protection locked="0"/>
    </xf>
    <xf numFmtId="164" fontId="5" fillId="0" borderId="10"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5" fillId="0" borderId="22" xfId="0" applyNumberFormat="1" applyFont="1" applyBorder="1" applyAlignment="1">
      <alignment horizontal="center" vertical="center" wrapText="1"/>
    </xf>
    <xf numFmtId="164" fontId="5" fillId="4" borderId="23"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164" fontId="5" fillId="0" borderId="47" xfId="0" applyNumberFormat="1" applyFont="1" applyBorder="1" applyAlignment="1">
      <alignment horizontal="center" vertical="center" wrapText="1"/>
    </xf>
    <xf numFmtId="165" fontId="5" fillId="5" borderId="12"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42" xfId="0" applyFont="1" applyFill="1" applyBorder="1" applyAlignment="1">
      <alignment horizontal="center" vertical="center" wrapText="1"/>
    </xf>
    <xf numFmtId="165" fontId="5" fillId="5" borderId="42"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lignment horizontal="center" vertical="center" wrapText="1"/>
    </xf>
    <xf numFmtId="0" fontId="5" fillId="0" borderId="46" xfId="0" applyFont="1" applyFill="1" applyBorder="1" applyAlignment="1">
      <alignment horizontal="center" vertical="center"/>
    </xf>
    <xf numFmtId="1" fontId="5" fillId="0" borderId="46" xfId="0" applyNumberFormat="1" applyFont="1" applyFill="1" applyBorder="1" applyAlignment="1">
      <alignment horizontal="center" vertical="center"/>
    </xf>
    <xf numFmtId="165" fontId="5" fillId="4" borderId="46" xfId="0" applyNumberFormat="1" applyFont="1" applyFill="1" applyBorder="1" applyAlignment="1" applyProtection="1">
      <alignment horizontal="center" vertical="center"/>
      <protection locked="0"/>
    </xf>
    <xf numFmtId="0" fontId="5" fillId="0" borderId="46" xfId="0" applyFont="1" applyBorder="1" applyAlignment="1">
      <alignment vertical="center" wrapText="1"/>
    </xf>
    <xf numFmtId="0" fontId="5" fillId="0" borderId="18" xfId="0" applyFont="1" applyBorder="1" applyAlignment="1">
      <alignment vertical="center" wrapText="1"/>
    </xf>
    <xf numFmtId="0" fontId="5" fillId="0" borderId="18" xfId="0" applyFont="1" applyFill="1" applyBorder="1" applyAlignment="1">
      <alignment horizontal="center" vertical="center"/>
    </xf>
    <xf numFmtId="1" fontId="5" fillId="0" borderId="18"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5" fillId="0" borderId="12" xfId="0" applyFont="1" applyFill="1" applyBorder="1" applyAlignment="1">
      <alignment horizontal="left" vertical="center" wrapText="1"/>
    </xf>
    <xf numFmtId="0" fontId="5" fillId="0" borderId="12" xfId="0" applyFont="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29" xfId="0" applyFont="1" applyFill="1" applyBorder="1" applyAlignment="1">
      <alignment horizontal="justify" vertical="center" wrapText="1"/>
    </xf>
    <xf numFmtId="0" fontId="5" fillId="3" borderId="26" xfId="0" applyFont="1" applyFill="1" applyBorder="1" applyAlignment="1">
      <alignment horizontal="justify" vertical="center" wrapText="1"/>
    </xf>
    <xf numFmtId="0" fontId="5" fillId="3" borderId="27"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8" xfId="0" applyFont="1" applyFill="1" applyBorder="1" applyAlignment="1">
      <alignment horizontal="justify" vertical="center" wrapText="1"/>
    </xf>
    <xf numFmtId="0" fontId="5" fillId="0" borderId="49" xfId="0" applyFont="1" applyFill="1" applyBorder="1" applyAlignment="1">
      <alignment horizontal="justify"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9" xfId="0" applyFont="1" applyBorder="1" applyAlignment="1">
      <alignment horizontal="justify" vertical="center" wrapText="1"/>
    </xf>
    <xf numFmtId="0" fontId="5" fillId="0" borderId="28" xfId="0" applyFont="1" applyBorder="1" applyAlignment="1">
      <alignment horizontal="justify" vertical="center" wrapText="1"/>
    </xf>
    <xf numFmtId="0" fontId="5" fillId="3" borderId="25"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5" fillId="3" borderId="41"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4"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13" xfId="0" applyFont="1" applyBorder="1" applyAlignment="1">
      <alignment vertical="center" wrapText="1"/>
    </xf>
    <xf numFmtId="0" fontId="5" fillId="0" borderId="17"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3" borderId="1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0" borderId="42" xfId="0" applyFont="1" applyBorder="1" applyAlignment="1">
      <alignment horizontal="justify" vertical="center" wrapText="1"/>
    </xf>
    <xf numFmtId="0" fontId="5" fillId="0" borderId="12" xfId="0" applyFont="1" applyBorder="1" applyAlignment="1">
      <alignment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vertical="center"/>
    </xf>
    <xf numFmtId="0" fontId="7"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wrapText="1"/>
    </xf>
    <xf numFmtId="0" fontId="1" fillId="0" borderId="0" xfId="0" applyFont="1" applyFill="1" applyAlignment="1">
      <alignment horizontal="justify" vertical="justify"/>
    </xf>
    <xf numFmtId="0" fontId="1" fillId="0" borderId="0" xfId="0" applyFont="1" applyFill="1" applyAlignment="1">
      <alignment horizontal="justify" vertical="justify"/>
    </xf>
    <xf numFmtId="0" fontId="1" fillId="0" borderId="0" xfId="0" applyFont="1" applyAlignment="1">
      <alignment horizontal="left" vertical="top" wrapText="1"/>
    </xf>
    <xf numFmtId="0" fontId="1" fillId="0" borderId="0" xfId="0" applyFont="1" applyAlignment="1">
      <alignment horizontal="center" vertical="center" wrapText="1"/>
    </xf>
    <xf numFmtId="0" fontId="8" fillId="0" borderId="0" xfId="0" applyFont="1"/>
    <xf numFmtId="0" fontId="7" fillId="0" borderId="0" xfId="0" applyFont="1" applyAlignment="1">
      <alignment horizontal="center" vertical="center" wrapText="1"/>
    </xf>
    <xf numFmtId="0" fontId="9" fillId="0" borderId="0" xfId="0" applyFont="1"/>
    <xf numFmtId="0" fontId="1" fillId="0" borderId="19"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0" fontId="1" fillId="0" borderId="0" xfId="0" applyFont="1" applyAlignment="1">
      <alignment horizontal="right" wrapText="1"/>
    </xf>
    <xf numFmtId="0" fontId="1" fillId="4"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4" borderId="2" xfId="0" applyNumberFormat="1" applyFont="1" applyFill="1" applyBorder="1" applyAlignment="1" applyProtection="1">
      <alignment horizontal="center" vertical="center" wrapText="1"/>
      <protection locked="0"/>
    </xf>
    <xf numFmtId="0" fontId="1" fillId="4" borderId="0" xfId="0" applyFont="1" applyFill="1" applyAlignment="1" applyProtection="1">
      <alignment horizontal="left"/>
      <protection locked="0"/>
    </xf>
    <xf numFmtId="0" fontId="4" fillId="4" borderId="0" xfId="0" applyFont="1" applyFill="1" applyAlignment="1" applyProtection="1">
      <alignment horizontal="right"/>
      <protection locked="0"/>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10" fillId="0" borderId="0" xfId="0" applyFont="1" applyFill="1" applyAlignment="1">
      <alignment horizontal="center" vertical="center"/>
    </xf>
    <xf numFmtId="0" fontId="5" fillId="0" borderId="0" xfId="0" applyFont="1" applyFill="1" applyAlignment="1">
      <alignment horizontal="center" vertical="center"/>
    </xf>
    <xf numFmtId="49" fontId="5" fillId="0" borderId="30"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wrapText="1"/>
    </xf>
    <xf numFmtId="0" fontId="5" fillId="3" borderId="13" xfId="0" applyFont="1" applyFill="1" applyBorder="1" applyAlignment="1">
      <alignment horizontal="justify" vertical="center" wrapText="1"/>
    </xf>
    <xf numFmtId="0" fontId="5" fillId="3" borderId="14" xfId="0" applyFont="1" applyFill="1" applyBorder="1" applyAlignment="1">
      <alignment horizontal="justify" vertical="center" wrapText="1"/>
    </xf>
    <xf numFmtId="0" fontId="5" fillId="3" borderId="15" xfId="0" applyFont="1" applyFill="1" applyBorder="1" applyAlignment="1">
      <alignment horizontal="justify"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wrapText="1"/>
    </xf>
    <xf numFmtId="0" fontId="5" fillId="4" borderId="0" xfId="0" applyFont="1" applyFill="1" applyAlignment="1" applyProtection="1">
      <alignment horizontal="left" vertical="center"/>
      <protection locked="0"/>
    </xf>
    <xf numFmtId="0" fontId="11" fillId="4" borderId="0" xfId="0" applyFont="1" applyFill="1" applyAlignment="1" applyProtection="1">
      <alignment horizontal="right" vertical="center"/>
      <protection locked="0"/>
    </xf>
  </cellXfs>
  <cellStyles count="1">
    <cellStyle name="Normalno" xfId="0" builtinId="0"/>
  </cellStyles>
  <dxfs count="0"/>
  <tableStyles count="0" defaultTableStyle="TableStyleMedium2" defaultPivotStyle="PivotStyleLight16"/>
  <colors>
    <mruColors>
      <color rgb="FF0000FF"/>
      <color rgb="FF00FF00"/>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73025</xdr:colOff>
      <xdr:row>0</xdr:row>
      <xdr:rowOff>98426</xdr:rowOff>
    </xdr:from>
    <xdr:to>
      <xdr:col>1</xdr:col>
      <xdr:colOff>269875</xdr:colOff>
      <xdr:row>5</xdr:row>
      <xdr:rowOff>63501</xdr:rowOff>
    </xdr:to>
    <xdr:pic>
      <xdr:nvPicPr>
        <xdr:cNvPr id="2" name="Slika 1">
          <a:extLst>
            <a:ext uri="{FF2B5EF4-FFF2-40B4-BE49-F238E27FC236}">
              <a16:creationId xmlns:a16="http://schemas.microsoft.com/office/drawing/2014/main" id="{DC8EC9A0-33D9-4B23-A9A6-E43390223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5" y="98426"/>
          <a:ext cx="4953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73025</xdr:rowOff>
    </xdr:from>
    <xdr:to>
      <xdr:col>0</xdr:col>
      <xdr:colOff>574675</xdr:colOff>
      <xdr:row>5</xdr:row>
      <xdr:rowOff>28575</xdr:rowOff>
    </xdr:to>
    <xdr:pic>
      <xdr:nvPicPr>
        <xdr:cNvPr id="3" name="Slika 2">
          <a:extLst>
            <a:ext uri="{FF2B5EF4-FFF2-40B4-BE49-F238E27FC236}">
              <a16:creationId xmlns:a16="http://schemas.microsoft.com/office/drawing/2014/main" id="{C1C07E7D-4D90-4C73-85E1-AFBED9A48C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73025"/>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79375</xdr:rowOff>
    </xdr:from>
    <xdr:to>
      <xdr:col>1</xdr:col>
      <xdr:colOff>266700</xdr:colOff>
      <xdr:row>5</xdr:row>
      <xdr:rowOff>73025</xdr:rowOff>
    </xdr:to>
    <xdr:pic>
      <xdr:nvPicPr>
        <xdr:cNvPr id="2" name="Slika 1">
          <a:extLst>
            <a:ext uri="{FF2B5EF4-FFF2-40B4-BE49-F238E27FC236}">
              <a16:creationId xmlns:a16="http://schemas.microsoft.com/office/drawing/2014/main" id="{04CD3B64-B04E-4303-96D9-5A2C2DB35C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twoCellAnchor editAs="oneCell">
    <xdr:from>
      <xdr:col>0</xdr:col>
      <xdr:colOff>85725</xdr:colOff>
      <xdr:row>0</xdr:row>
      <xdr:rowOff>79375</xdr:rowOff>
    </xdr:from>
    <xdr:to>
      <xdr:col>1</xdr:col>
      <xdr:colOff>266700</xdr:colOff>
      <xdr:row>5</xdr:row>
      <xdr:rowOff>73025</xdr:rowOff>
    </xdr:to>
    <xdr:pic>
      <xdr:nvPicPr>
        <xdr:cNvPr id="3" name="Slika 2">
          <a:extLst>
            <a:ext uri="{FF2B5EF4-FFF2-40B4-BE49-F238E27FC236}">
              <a16:creationId xmlns:a16="http://schemas.microsoft.com/office/drawing/2014/main" id="{9CA4B9E6-0723-4404-B008-15B03A457C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9375"/>
          <a:ext cx="511175"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E66"/>
  <sheetViews>
    <sheetView tabSelected="1" zoomScale="90" zoomScaleNormal="90" workbookViewId="0"/>
  </sheetViews>
  <sheetFormatPr defaultColWidth="9.1796875" defaultRowHeight="12" customHeight="1" x14ac:dyDescent="0.35"/>
  <cols>
    <col min="1" max="1" width="4.26953125" style="3" customWidth="1"/>
    <col min="2" max="2" width="17.7265625" style="3" customWidth="1"/>
    <col min="3" max="3" width="0.1796875" style="3" customWidth="1"/>
    <col min="4" max="4" width="21" style="3" customWidth="1"/>
    <col min="5" max="5" width="54.7265625" style="3" customWidth="1"/>
    <col min="6" max="16384" width="9.1796875" style="3"/>
  </cols>
  <sheetData>
    <row r="8" spans="1:5" ht="12" customHeight="1" x14ac:dyDescent="0.35">
      <c r="A8" s="94" t="s">
        <v>145</v>
      </c>
      <c r="B8" s="94"/>
      <c r="C8" s="94"/>
      <c r="D8" s="94"/>
    </row>
    <row r="9" spans="1:5" ht="12" customHeight="1" x14ac:dyDescent="0.35">
      <c r="A9" s="94" t="s">
        <v>146</v>
      </c>
      <c r="B9" s="94"/>
      <c r="C9" s="94"/>
      <c r="D9" s="94"/>
    </row>
    <row r="10" spans="1:5" ht="12" customHeight="1" x14ac:dyDescent="0.35">
      <c r="A10" s="95" t="s">
        <v>147</v>
      </c>
      <c r="B10" s="95"/>
      <c r="C10" s="95"/>
      <c r="D10" s="95"/>
    </row>
    <row r="12" spans="1:5" ht="12" customHeight="1" x14ac:dyDescent="0.35">
      <c r="E12" s="1" t="s">
        <v>148</v>
      </c>
    </row>
    <row r="13" spans="1:5" ht="12" customHeight="1" x14ac:dyDescent="0.35">
      <c r="E13" s="1"/>
    </row>
    <row r="14" spans="1:5" ht="18" customHeight="1" x14ac:dyDescent="0.35">
      <c r="A14" s="96" t="s">
        <v>25</v>
      </c>
      <c r="B14" s="96"/>
      <c r="C14" s="96"/>
      <c r="D14" s="96"/>
      <c r="E14" s="96"/>
    </row>
    <row r="16" spans="1:5" ht="12" customHeight="1" x14ac:dyDescent="0.35">
      <c r="A16" s="3" t="s">
        <v>26</v>
      </c>
    </row>
    <row r="18" spans="1:5" s="46" customFormat="1" ht="24" customHeight="1" x14ac:dyDescent="0.35">
      <c r="A18" s="94" t="s">
        <v>149</v>
      </c>
      <c r="B18" s="94"/>
      <c r="C18" s="94"/>
      <c r="D18" s="94"/>
      <c r="E18" s="94"/>
    </row>
    <row r="19" spans="1:5" s="46" customFormat="1" ht="12" customHeight="1" x14ac:dyDescent="0.35">
      <c r="A19" s="97"/>
      <c r="B19" s="97"/>
      <c r="C19" s="97"/>
      <c r="D19" s="97"/>
      <c r="E19" s="97"/>
    </row>
    <row r="20" spans="1:5" s="46" customFormat="1" ht="12" customHeight="1" x14ac:dyDescent="0.35">
      <c r="A20" s="51" t="s">
        <v>61</v>
      </c>
      <c r="B20" s="51"/>
      <c r="C20" s="51"/>
      <c r="D20" s="51"/>
      <c r="E20" s="51"/>
    </row>
    <row r="21" spans="1:5" ht="12" customHeight="1" x14ac:dyDescent="0.35">
      <c r="A21" s="51"/>
      <c r="B21" s="51"/>
      <c r="C21" s="51"/>
      <c r="D21" s="51"/>
      <c r="E21" s="51"/>
    </row>
    <row r="22" spans="1:5" ht="12" customHeight="1" x14ac:dyDescent="0.35">
      <c r="A22" s="51" t="s">
        <v>150</v>
      </c>
      <c r="B22" s="51"/>
      <c r="C22" s="51"/>
      <c r="D22" s="51"/>
      <c r="E22" s="51"/>
    </row>
    <row r="23" spans="1:5" ht="12" customHeight="1" x14ac:dyDescent="0.35">
      <c r="A23" s="51" t="s">
        <v>151</v>
      </c>
      <c r="B23" s="51"/>
      <c r="C23" s="51"/>
      <c r="D23" s="51"/>
      <c r="E23" s="51"/>
    </row>
    <row r="24" spans="1:5" ht="12" customHeight="1" x14ac:dyDescent="0.35">
      <c r="A24" s="51" t="s">
        <v>152</v>
      </c>
      <c r="B24" s="51"/>
      <c r="C24" s="51"/>
      <c r="D24" s="51"/>
      <c r="E24" s="51"/>
    </row>
    <row r="25" spans="1:5" ht="12" customHeight="1" x14ac:dyDescent="0.35">
      <c r="A25" s="47"/>
      <c r="B25" s="47"/>
      <c r="C25" s="47"/>
      <c r="D25" s="47"/>
      <c r="E25" s="47"/>
    </row>
    <row r="26" spans="1:5" ht="24" customHeight="1" x14ac:dyDescent="0.35">
      <c r="A26" s="51" t="s">
        <v>32</v>
      </c>
      <c r="B26" s="51"/>
      <c r="C26" s="51"/>
      <c r="D26" s="51"/>
      <c r="E26" s="51"/>
    </row>
    <row r="27" spans="1:5" ht="12" customHeight="1" x14ac:dyDescent="0.35">
      <c r="A27" s="98"/>
      <c r="B27" s="98"/>
      <c r="C27" s="98"/>
      <c r="D27" s="98"/>
      <c r="E27" s="98"/>
    </row>
    <row r="28" spans="1:5" s="46" customFormat="1" ht="24" customHeight="1" x14ac:dyDescent="0.35">
      <c r="A28" s="52" t="s">
        <v>153</v>
      </c>
      <c r="B28" s="52"/>
      <c r="C28" s="52"/>
      <c r="D28" s="52"/>
      <c r="E28" s="52"/>
    </row>
    <row r="29" spans="1:5" s="46" customFormat="1" ht="12" customHeight="1" x14ac:dyDescent="0.35">
      <c r="A29" s="47"/>
      <c r="B29" s="47"/>
      <c r="C29" s="47"/>
      <c r="D29" s="47"/>
      <c r="E29" s="47"/>
    </row>
    <row r="30" spans="1:5" s="46" customFormat="1" ht="12" customHeight="1" x14ac:dyDescent="0.35">
      <c r="A30" s="52" t="s">
        <v>68</v>
      </c>
      <c r="B30" s="52"/>
      <c r="C30" s="52"/>
      <c r="D30" s="52"/>
      <c r="E30" s="52"/>
    </row>
    <row r="31" spans="1:5" s="46" customFormat="1" ht="12" customHeight="1" x14ac:dyDescent="0.35">
      <c r="A31" s="6"/>
      <c r="B31" s="6"/>
      <c r="C31" s="6"/>
      <c r="D31" s="6"/>
      <c r="E31" s="6"/>
    </row>
    <row r="32" spans="1:5" s="46" customFormat="1" ht="12" customHeight="1" x14ac:dyDescent="0.35">
      <c r="A32" s="51" t="s">
        <v>154</v>
      </c>
      <c r="B32" s="51"/>
      <c r="C32" s="51"/>
      <c r="D32" s="51"/>
      <c r="E32" s="51"/>
    </row>
    <row r="33" spans="1:5" s="46" customFormat="1" ht="12" customHeight="1" x14ac:dyDescent="0.35">
      <c r="A33" s="47"/>
      <c r="B33" s="47"/>
      <c r="C33" s="47"/>
      <c r="D33" s="47"/>
      <c r="E33" s="47"/>
    </row>
    <row r="34" spans="1:5" s="46" customFormat="1" ht="36" customHeight="1" x14ac:dyDescent="0.35">
      <c r="A34" s="51" t="s">
        <v>155</v>
      </c>
      <c r="B34" s="51"/>
      <c r="C34" s="51"/>
      <c r="D34" s="51"/>
      <c r="E34" s="51"/>
    </row>
    <row r="35" spans="1:5" s="46" customFormat="1" ht="24" customHeight="1" x14ac:dyDescent="0.35">
      <c r="A35" s="51" t="s">
        <v>156</v>
      </c>
      <c r="B35" s="51"/>
      <c r="C35" s="51"/>
      <c r="D35" s="51"/>
      <c r="E35" s="51"/>
    </row>
    <row r="36" spans="1:5" s="46" customFormat="1" ht="12" customHeight="1" x14ac:dyDescent="0.35">
      <c r="A36" s="51" t="s">
        <v>62</v>
      </c>
      <c r="B36" s="51"/>
      <c r="C36" s="51"/>
      <c r="D36" s="51"/>
      <c r="E36" s="51"/>
    </row>
    <row r="37" spans="1:5" s="46" customFormat="1" ht="24" customHeight="1" x14ac:dyDescent="0.35">
      <c r="A37" s="51" t="s">
        <v>63</v>
      </c>
      <c r="B37" s="51"/>
      <c r="C37" s="51"/>
      <c r="D37" s="51"/>
      <c r="E37" s="51"/>
    </row>
    <row r="39" spans="1:5" ht="12" customHeight="1" x14ac:dyDescent="0.35">
      <c r="A39" s="99" t="s">
        <v>49</v>
      </c>
      <c r="B39" s="99"/>
      <c r="C39" s="99"/>
      <c r="D39" s="99"/>
      <c r="E39" s="99"/>
    </row>
    <row r="40" spans="1:5" ht="12" customHeight="1" x14ac:dyDescent="0.35">
      <c r="A40" s="99" t="s">
        <v>64</v>
      </c>
      <c r="B40" s="99"/>
      <c r="C40" s="99"/>
      <c r="D40" s="99"/>
      <c r="E40" s="99"/>
    </row>
    <row r="41" spans="1:5" ht="24" customHeight="1" x14ac:dyDescent="0.35">
      <c r="A41" s="99" t="s">
        <v>65</v>
      </c>
      <c r="B41" s="99"/>
      <c r="C41" s="99"/>
      <c r="D41" s="99"/>
      <c r="E41" s="99"/>
    </row>
    <row r="42" spans="1:5" ht="12" customHeight="1" x14ac:dyDescent="0.35">
      <c r="A42" s="99" t="s">
        <v>50</v>
      </c>
      <c r="B42" s="99"/>
      <c r="C42" s="99"/>
      <c r="D42" s="99"/>
      <c r="E42" s="99"/>
    </row>
    <row r="43" spans="1:5" ht="12" customHeight="1" x14ac:dyDescent="0.35">
      <c r="A43" s="99" t="s">
        <v>51</v>
      </c>
      <c r="B43" s="99"/>
      <c r="C43" s="99"/>
      <c r="D43" s="99"/>
      <c r="E43" s="99"/>
    </row>
    <row r="44" spans="1:5" ht="12" customHeight="1" x14ac:dyDescent="0.35">
      <c r="A44" s="99" t="s">
        <v>52</v>
      </c>
      <c r="B44" s="99"/>
      <c r="C44" s="99"/>
      <c r="D44" s="99"/>
      <c r="E44" s="99"/>
    </row>
    <row r="45" spans="1:5" ht="12" customHeight="1" x14ac:dyDescent="0.35">
      <c r="A45" s="99" t="s">
        <v>53</v>
      </c>
      <c r="B45" s="99"/>
      <c r="C45" s="99"/>
      <c r="D45" s="99"/>
      <c r="E45" s="99"/>
    </row>
    <row r="46" spans="1:5" ht="36" customHeight="1" x14ac:dyDescent="0.35">
      <c r="A46" s="99" t="s">
        <v>54</v>
      </c>
      <c r="B46" s="99"/>
      <c r="C46" s="99"/>
      <c r="D46" s="99"/>
      <c r="E46" s="99"/>
    </row>
    <row r="47" spans="1:5" ht="12" customHeight="1" x14ac:dyDescent="0.35">
      <c r="A47" s="99" t="s">
        <v>55</v>
      </c>
      <c r="B47" s="99"/>
      <c r="C47" s="99"/>
      <c r="D47" s="99"/>
      <c r="E47" s="99"/>
    </row>
    <row r="48" spans="1:5" ht="12" customHeight="1" x14ac:dyDescent="0.35">
      <c r="A48" s="99" t="s">
        <v>56</v>
      </c>
      <c r="B48" s="99"/>
      <c r="C48" s="99"/>
      <c r="D48" s="99"/>
      <c r="E48" s="99"/>
    </row>
    <row r="49" spans="1:5" ht="12" customHeight="1" x14ac:dyDescent="0.35">
      <c r="A49" s="99" t="s">
        <v>57</v>
      </c>
      <c r="B49" s="99"/>
      <c r="C49" s="99"/>
      <c r="D49" s="99"/>
      <c r="E49" s="99"/>
    </row>
    <row r="50" spans="1:5" ht="12" customHeight="1" x14ac:dyDescent="0.35">
      <c r="A50" s="99" t="s">
        <v>58</v>
      </c>
      <c r="B50" s="99"/>
      <c r="C50" s="99"/>
      <c r="D50" s="99"/>
      <c r="E50" s="99"/>
    </row>
    <row r="51" spans="1:5" ht="12" customHeight="1" x14ac:dyDescent="0.35">
      <c r="A51" s="99" t="s">
        <v>59</v>
      </c>
      <c r="B51" s="99"/>
      <c r="C51" s="99"/>
      <c r="D51" s="99"/>
      <c r="E51" s="99"/>
    </row>
    <row r="52" spans="1:5" ht="12" customHeight="1" x14ac:dyDescent="0.35">
      <c r="A52" s="99" t="s">
        <v>66</v>
      </c>
      <c r="B52" s="99"/>
      <c r="C52" s="99"/>
      <c r="D52" s="99"/>
      <c r="E52" s="99"/>
    </row>
    <row r="53" spans="1:5" ht="12" customHeight="1" x14ac:dyDescent="0.35">
      <c r="A53" s="99" t="s">
        <v>60</v>
      </c>
      <c r="B53" s="99"/>
      <c r="C53" s="99"/>
      <c r="D53" s="99"/>
      <c r="E53" s="99"/>
    </row>
    <row r="54" spans="1:5" ht="48" customHeight="1" x14ac:dyDescent="0.35">
      <c r="A54" s="99" t="s">
        <v>67</v>
      </c>
      <c r="B54" s="99"/>
      <c r="C54" s="99"/>
      <c r="D54" s="99"/>
      <c r="E54" s="99"/>
    </row>
    <row r="55" spans="1:5" ht="12" customHeight="1" x14ac:dyDescent="0.35">
      <c r="A55" s="100"/>
      <c r="B55" s="100"/>
      <c r="C55" s="100"/>
      <c r="D55" s="100"/>
      <c r="E55" s="100"/>
    </row>
    <row r="56" spans="1:5" ht="12" customHeight="1" x14ac:dyDescent="0.35">
      <c r="E56" s="1" t="s">
        <v>40</v>
      </c>
    </row>
    <row r="57" spans="1:5" ht="12" customHeight="1" x14ac:dyDescent="0.35">
      <c r="E57" s="1"/>
    </row>
    <row r="58" spans="1:5" ht="12" customHeight="1" x14ac:dyDescent="0.35">
      <c r="E58" s="2" t="s">
        <v>157</v>
      </c>
    </row>
    <row r="59" spans="1:5" ht="12" customHeight="1" x14ac:dyDescent="0.35">
      <c r="E59" s="2" t="s">
        <v>42</v>
      </c>
    </row>
    <row r="60" spans="1:5" ht="12" customHeight="1" x14ac:dyDescent="0.35">
      <c r="E60" s="2" t="s">
        <v>158</v>
      </c>
    </row>
    <row r="62" spans="1:5" ht="12" customHeight="1" x14ac:dyDescent="0.35">
      <c r="A62" s="3" t="s">
        <v>27</v>
      </c>
    </row>
    <row r="64" spans="1:5" ht="12" customHeight="1" x14ac:dyDescent="0.35">
      <c r="A64" s="50" t="s">
        <v>43</v>
      </c>
      <c r="B64" s="50"/>
      <c r="C64" s="50"/>
      <c r="D64" s="50"/>
      <c r="E64" s="50"/>
    </row>
    <row r="65" spans="1:5" ht="12" customHeight="1" x14ac:dyDescent="0.35">
      <c r="A65" s="50" t="s">
        <v>159</v>
      </c>
      <c r="B65" s="50"/>
      <c r="C65" s="50"/>
      <c r="D65" s="50"/>
      <c r="E65" s="50"/>
    </row>
    <row r="66" spans="1:5" ht="12" customHeight="1" x14ac:dyDescent="0.35">
      <c r="A66" s="3" t="s">
        <v>160</v>
      </c>
    </row>
  </sheetData>
  <sheetProtection algorithmName="SHA-512" hashValue="BLS7MAJfPA+fv/BJ0tjWJ+OikGJZOhicKnWiwP6DmUm8C1pIRmDacsUPgSrbTwz/yLeX3IOD8D18QAxvICd2Vg==" saltValue="Ee2korMEkZMb7xr+jQY78Q==" spinCount="100000" sheet="1" objects="1" scenarios="1"/>
  <mergeCells count="37">
    <mergeCell ref="A8:D8"/>
    <mergeCell ref="A9:D9"/>
    <mergeCell ref="A10:D10"/>
    <mergeCell ref="A20:E20"/>
    <mergeCell ref="A23:E23"/>
    <mergeCell ref="A18:E18"/>
    <mergeCell ref="A24:E24"/>
    <mergeCell ref="A14:E14"/>
    <mergeCell ref="A21:E21"/>
    <mergeCell ref="A22:E22"/>
    <mergeCell ref="A64:E64"/>
    <mergeCell ref="A26:E26"/>
    <mergeCell ref="A27:E27"/>
    <mergeCell ref="A34:E34"/>
    <mergeCell ref="A35:E35"/>
    <mergeCell ref="A28:E28"/>
    <mergeCell ref="A30:E30"/>
    <mergeCell ref="A50:E50"/>
    <mergeCell ref="A51:E51"/>
    <mergeCell ref="A52:E52"/>
    <mergeCell ref="A53:E53"/>
    <mergeCell ref="A54:E54"/>
    <mergeCell ref="A65:E65"/>
    <mergeCell ref="A32:E32"/>
    <mergeCell ref="A37:E37"/>
    <mergeCell ref="A36:E36"/>
    <mergeCell ref="A39:E39"/>
    <mergeCell ref="A40:E40"/>
    <mergeCell ref="A41:E41"/>
    <mergeCell ref="A42:E42"/>
    <mergeCell ref="A43:E43"/>
    <mergeCell ref="A44:E44"/>
    <mergeCell ref="A45:E45"/>
    <mergeCell ref="A46:E46"/>
    <mergeCell ref="A47:E47"/>
    <mergeCell ref="A48:E48"/>
    <mergeCell ref="A49:E49"/>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49"/>
  <sheetViews>
    <sheetView zoomScale="90" zoomScaleNormal="90" workbookViewId="0">
      <selection activeCell="B16" sqref="B16"/>
    </sheetView>
  </sheetViews>
  <sheetFormatPr defaultColWidth="8.7265625" defaultRowHeight="12" customHeight="1" x14ac:dyDescent="0.3"/>
  <cols>
    <col min="1" max="1" width="45.7265625" style="103" customWidth="1"/>
    <col min="2" max="2" width="42.7265625" style="103" customWidth="1"/>
    <col min="3" max="16384" width="8.7265625" style="103"/>
  </cols>
  <sheetData>
    <row r="7" spans="1:2" ht="12" customHeight="1" x14ac:dyDescent="0.3">
      <c r="A7" s="101" t="s">
        <v>161</v>
      </c>
      <c r="B7" s="102"/>
    </row>
    <row r="8" spans="1:2" ht="12" customHeight="1" x14ac:dyDescent="0.3">
      <c r="A8" s="101"/>
      <c r="B8" s="102"/>
    </row>
    <row r="9" spans="1:2" s="105" customFormat="1" ht="18" customHeight="1" x14ac:dyDescent="0.4">
      <c r="A9" s="104" t="s">
        <v>41</v>
      </c>
      <c r="B9" s="104"/>
    </row>
    <row r="10" spans="1:2" ht="12" customHeight="1" thickBot="1" x14ac:dyDescent="0.35">
      <c r="A10" s="106"/>
      <c r="B10" s="106"/>
    </row>
    <row r="11" spans="1:2" ht="12" customHeight="1" thickBot="1" x14ac:dyDescent="0.35">
      <c r="A11" s="107" t="s">
        <v>33</v>
      </c>
      <c r="B11" s="108"/>
    </row>
    <row r="12" spans="1:2" ht="12" customHeight="1" x14ac:dyDescent="0.3">
      <c r="A12" s="109" t="s">
        <v>1</v>
      </c>
      <c r="B12" s="110" t="s">
        <v>34</v>
      </c>
    </row>
    <row r="13" spans="1:2" ht="12" customHeight="1" x14ac:dyDescent="0.3">
      <c r="A13" s="111" t="s">
        <v>2</v>
      </c>
      <c r="B13" s="112" t="s">
        <v>35</v>
      </c>
    </row>
    <row r="14" spans="1:2" ht="12" customHeight="1" thickBot="1" x14ac:dyDescent="0.35">
      <c r="A14" s="113" t="s">
        <v>69</v>
      </c>
      <c r="B14" s="5">
        <v>59624928052</v>
      </c>
    </row>
    <row r="15" spans="1:2" ht="12" customHeight="1" thickBot="1" x14ac:dyDescent="0.35">
      <c r="A15" s="107" t="s">
        <v>3</v>
      </c>
      <c r="B15" s="108"/>
    </row>
    <row r="16" spans="1:2" ht="12" customHeight="1" x14ac:dyDescent="0.3">
      <c r="A16" s="109" t="s">
        <v>1</v>
      </c>
      <c r="B16" s="120"/>
    </row>
    <row r="17" spans="1:2" ht="12" customHeight="1" x14ac:dyDescent="0.3">
      <c r="A17" s="114" t="s">
        <v>2</v>
      </c>
      <c r="B17" s="121"/>
    </row>
    <row r="18" spans="1:2" ht="12" customHeight="1" x14ac:dyDescent="0.3">
      <c r="A18" s="114" t="s">
        <v>4</v>
      </c>
      <c r="B18" s="121"/>
    </row>
    <row r="19" spans="1:2" ht="12" customHeight="1" x14ac:dyDescent="0.3">
      <c r="A19" s="114" t="s">
        <v>69</v>
      </c>
      <c r="B19" s="121"/>
    </row>
    <row r="20" spans="1:2" ht="12" customHeight="1" x14ac:dyDescent="0.3">
      <c r="A20" s="114" t="s">
        <v>36</v>
      </c>
      <c r="B20" s="121"/>
    </row>
    <row r="21" spans="1:2" ht="12" customHeight="1" x14ac:dyDescent="0.3">
      <c r="A21" s="114" t="s">
        <v>5</v>
      </c>
      <c r="B21" s="121"/>
    </row>
    <row r="22" spans="1:2" ht="12" customHeight="1" x14ac:dyDescent="0.3">
      <c r="A22" s="114" t="s">
        <v>6</v>
      </c>
      <c r="B22" s="122"/>
    </row>
    <row r="23" spans="1:2" ht="12" customHeight="1" x14ac:dyDescent="0.3">
      <c r="A23" s="114" t="s">
        <v>70</v>
      </c>
      <c r="B23" s="121"/>
    </row>
    <row r="24" spans="1:2" ht="12" customHeight="1" x14ac:dyDescent="0.3">
      <c r="A24" s="114" t="s">
        <v>37</v>
      </c>
      <c r="B24" s="121"/>
    </row>
    <row r="25" spans="1:2" ht="12" customHeight="1" x14ac:dyDescent="0.3">
      <c r="A25" s="114" t="s">
        <v>7</v>
      </c>
      <c r="B25" s="121"/>
    </row>
    <row r="26" spans="1:2" ht="24" customHeight="1" thickBot="1" x14ac:dyDescent="0.35">
      <c r="A26" s="111" t="s">
        <v>46</v>
      </c>
      <c r="B26" s="123"/>
    </row>
    <row r="27" spans="1:2" ht="12" customHeight="1" thickBot="1" x14ac:dyDescent="0.35">
      <c r="A27" s="107" t="s">
        <v>8</v>
      </c>
      <c r="B27" s="108"/>
    </row>
    <row r="28" spans="1:2" ht="12" customHeight="1" x14ac:dyDescent="0.3">
      <c r="A28" s="109" t="s">
        <v>1</v>
      </c>
      <c r="B28" s="120"/>
    </row>
    <row r="29" spans="1:2" ht="12" customHeight="1" x14ac:dyDescent="0.3">
      <c r="A29" s="114" t="s">
        <v>2</v>
      </c>
      <c r="B29" s="121"/>
    </row>
    <row r="30" spans="1:2" ht="12" customHeight="1" x14ac:dyDescent="0.3">
      <c r="A30" s="114" t="s">
        <v>69</v>
      </c>
      <c r="B30" s="121"/>
    </row>
    <row r="31" spans="1:2" ht="12" customHeight="1" x14ac:dyDescent="0.3">
      <c r="A31" s="114" t="s">
        <v>36</v>
      </c>
      <c r="B31" s="121"/>
    </row>
    <row r="32" spans="1:2" ht="12" customHeight="1" x14ac:dyDescent="0.3">
      <c r="A32" s="114" t="s">
        <v>9</v>
      </c>
      <c r="B32" s="121"/>
    </row>
    <row r="33" spans="1:2" ht="12" customHeight="1" x14ac:dyDescent="0.3">
      <c r="A33" s="114" t="s">
        <v>10</v>
      </c>
      <c r="B33" s="121"/>
    </row>
    <row r="34" spans="1:2" ht="12" customHeight="1" x14ac:dyDescent="0.3">
      <c r="A34" s="114" t="s">
        <v>11</v>
      </c>
      <c r="B34" s="121"/>
    </row>
    <row r="35" spans="1:2" ht="12" customHeight="1" thickBot="1" x14ac:dyDescent="0.35">
      <c r="A35" s="114" t="s">
        <v>30</v>
      </c>
      <c r="B35" s="121"/>
    </row>
    <row r="36" spans="1:2" ht="12" customHeight="1" thickBot="1" x14ac:dyDescent="0.35">
      <c r="A36" s="107" t="s">
        <v>12</v>
      </c>
      <c r="B36" s="108"/>
    </row>
    <row r="37" spans="1:2" ht="12" customHeight="1" x14ac:dyDescent="0.3">
      <c r="A37" s="115" t="s">
        <v>9</v>
      </c>
      <c r="B37" s="116" t="s">
        <v>73</v>
      </c>
    </row>
    <row r="38" spans="1:2" ht="12" customHeight="1" x14ac:dyDescent="0.3">
      <c r="A38" s="109" t="s">
        <v>71</v>
      </c>
      <c r="B38" s="110" t="s">
        <v>162</v>
      </c>
    </row>
    <row r="39" spans="1:2" ht="12" customHeight="1" x14ac:dyDescent="0.3">
      <c r="A39" s="114" t="s">
        <v>13</v>
      </c>
      <c r="B39" s="124"/>
    </row>
    <row r="40" spans="1:2" ht="12" customHeight="1" x14ac:dyDescent="0.3">
      <c r="A40" s="114" t="s">
        <v>14</v>
      </c>
      <c r="B40" s="121"/>
    </row>
    <row r="41" spans="1:2" ht="12" customHeight="1" x14ac:dyDescent="0.3">
      <c r="A41" s="114" t="s">
        <v>15</v>
      </c>
      <c r="B41" s="124"/>
    </row>
    <row r="42" spans="1:2" ht="12" customHeight="1" x14ac:dyDescent="0.3">
      <c r="A42" s="114" t="s">
        <v>16</v>
      </c>
      <c r="B42" s="121"/>
    </row>
    <row r="43" spans="1:2" ht="12" customHeight="1" x14ac:dyDescent="0.3">
      <c r="A43" s="114" t="s">
        <v>17</v>
      </c>
      <c r="B43" s="4">
        <f>SUM(B39+B41)</f>
        <v>0</v>
      </c>
    </row>
    <row r="44" spans="1:2" ht="12" customHeight="1" x14ac:dyDescent="0.3">
      <c r="A44" s="114" t="s">
        <v>18</v>
      </c>
      <c r="B44" s="121"/>
    </row>
    <row r="45" spans="1:2" ht="12" customHeight="1" x14ac:dyDescent="0.3">
      <c r="A45" s="114" t="s">
        <v>19</v>
      </c>
      <c r="B45" s="117" t="s">
        <v>31</v>
      </c>
    </row>
    <row r="46" spans="1:2" ht="12" customHeight="1" thickBot="1" x14ac:dyDescent="0.35">
      <c r="A46" s="113" t="s">
        <v>20</v>
      </c>
      <c r="B46" s="5" t="s">
        <v>163</v>
      </c>
    </row>
    <row r="47" spans="1:2" ht="12" customHeight="1" x14ac:dyDescent="0.3">
      <c r="A47" s="102"/>
      <c r="B47" s="102"/>
    </row>
    <row r="48" spans="1:2" ht="12" customHeight="1" x14ac:dyDescent="0.3">
      <c r="A48" s="118" t="s">
        <v>44</v>
      </c>
      <c r="B48" s="119" t="s">
        <v>45</v>
      </c>
    </row>
    <row r="49" spans="1:2" ht="12" customHeight="1" x14ac:dyDescent="0.3">
      <c r="A49" s="125"/>
      <c r="B49" s="126"/>
    </row>
  </sheetData>
  <sheetProtection algorithmName="SHA-512" hashValue="v8V1GfbXjkdW2Yq6JDCgbtYjzEWVMVy5maF/4Z0T52Z5EmmTlaYPejavRRVhTd6tGvpHI22QMLdrPpw63EgIvw==" saltValue="ZPbKI2cmPZmfjTVdNRDCiw=="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E239B-6E20-4204-97FA-129B56B5D318}">
  <dimension ref="A7:H66"/>
  <sheetViews>
    <sheetView zoomScale="90" zoomScaleNormal="90" workbookViewId="0">
      <selection activeCell="G15" sqref="G15"/>
    </sheetView>
  </sheetViews>
  <sheetFormatPr defaultColWidth="9.1796875" defaultRowHeight="12" customHeight="1" x14ac:dyDescent="0.35"/>
  <cols>
    <col min="1" max="1" width="4.7265625" style="18" customWidth="1"/>
    <col min="2" max="2" width="16.81640625" style="18" customWidth="1"/>
    <col min="3" max="3" width="17.7265625" style="18" customWidth="1"/>
    <col min="4" max="4" width="23.1796875" style="18" customWidth="1"/>
    <col min="5" max="5" width="14.7265625" style="18" customWidth="1"/>
    <col min="6" max="8" width="13.7265625" style="18" customWidth="1"/>
    <col min="9" max="16384" width="9.1796875" style="18"/>
  </cols>
  <sheetData>
    <row r="7" spans="1:8" s="129" customFormat="1" ht="12" customHeight="1" x14ac:dyDescent="0.35">
      <c r="A7" s="127" t="s">
        <v>164</v>
      </c>
      <c r="B7" s="127"/>
      <c r="C7" s="127"/>
      <c r="D7" s="128"/>
      <c r="E7" s="128"/>
      <c r="F7" s="128"/>
      <c r="G7" s="128"/>
      <c r="H7" s="128"/>
    </row>
    <row r="8" spans="1:8" s="129" customFormat="1" ht="12" customHeight="1" x14ac:dyDescent="0.35">
      <c r="A8" s="130"/>
      <c r="B8" s="130"/>
      <c r="C8" s="130"/>
      <c r="D8" s="128"/>
      <c r="E8" s="128"/>
      <c r="F8" s="128"/>
      <c r="G8" s="128"/>
      <c r="H8" s="128"/>
    </row>
    <row r="9" spans="1:8" s="129" customFormat="1" ht="18" customHeight="1" x14ac:dyDescent="0.35">
      <c r="A9" s="131" t="s">
        <v>21</v>
      </c>
      <c r="B9" s="131"/>
      <c r="C9" s="131"/>
      <c r="D9" s="131"/>
      <c r="E9" s="131"/>
      <c r="F9" s="131"/>
      <c r="G9" s="131"/>
      <c r="H9" s="131"/>
    </row>
    <row r="10" spans="1:8" s="129" customFormat="1" ht="12" customHeight="1" x14ac:dyDescent="0.35">
      <c r="A10" s="132" t="s">
        <v>165</v>
      </c>
      <c r="B10" s="132"/>
      <c r="C10" s="132"/>
      <c r="D10" s="132"/>
      <c r="E10" s="132"/>
      <c r="F10" s="132"/>
      <c r="G10" s="132"/>
      <c r="H10" s="132"/>
    </row>
    <row r="11" spans="1:8" s="129" customFormat="1" ht="12" customHeight="1" thickBot="1" x14ac:dyDescent="0.4">
      <c r="A11" s="128"/>
      <c r="B11" s="128"/>
      <c r="C11" s="128"/>
      <c r="D11" s="128"/>
      <c r="E11" s="128"/>
      <c r="F11" s="128"/>
      <c r="G11" s="128"/>
      <c r="H11" s="128"/>
    </row>
    <row r="12" spans="1:8" s="9" customFormat="1" ht="36" customHeight="1" thickBot="1" x14ac:dyDescent="0.4">
      <c r="A12" s="7" t="s">
        <v>28</v>
      </c>
      <c r="B12" s="8" t="s">
        <v>29</v>
      </c>
      <c r="C12" s="92" t="s">
        <v>74</v>
      </c>
      <c r="D12" s="93"/>
      <c r="E12" s="7" t="s">
        <v>24</v>
      </c>
      <c r="F12" s="7" t="s">
        <v>75</v>
      </c>
      <c r="G12" s="7" t="s">
        <v>22</v>
      </c>
      <c r="H12" s="7" t="s">
        <v>23</v>
      </c>
    </row>
    <row r="13" spans="1:8" s="9" customFormat="1" ht="14.25" customHeight="1" thickBot="1" x14ac:dyDescent="0.4">
      <c r="A13" s="61" t="s">
        <v>76</v>
      </c>
      <c r="B13" s="62"/>
      <c r="C13" s="62"/>
      <c r="D13" s="62"/>
      <c r="E13" s="62"/>
      <c r="F13" s="62"/>
      <c r="G13" s="62"/>
      <c r="H13" s="63"/>
    </row>
    <row r="14" spans="1:8" s="9" customFormat="1" ht="14.25" customHeight="1" thickBot="1" x14ac:dyDescent="0.4">
      <c r="A14" s="61" t="s">
        <v>166</v>
      </c>
      <c r="B14" s="62"/>
      <c r="C14" s="62"/>
      <c r="D14" s="62"/>
      <c r="E14" s="62"/>
      <c r="F14" s="62"/>
      <c r="G14" s="62"/>
      <c r="H14" s="63"/>
    </row>
    <row r="15" spans="1:8" s="9" customFormat="1" ht="24.75" customHeight="1" x14ac:dyDescent="0.35">
      <c r="A15" s="34" t="s">
        <v>0</v>
      </c>
      <c r="B15" s="35" t="s">
        <v>77</v>
      </c>
      <c r="C15" s="64" t="s">
        <v>78</v>
      </c>
      <c r="D15" s="65"/>
      <c r="E15" s="36" t="s">
        <v>79</v>
      </c>
      <c r="F15" s="36">
        <v>200</v>
      </c>
      <c r="G15" s="37"/>
      <c r="H15" s="38">
        <f>F15*G15</f>
        <v>0</v>
      </c>
    </row>
    <row r="16" spans="1:8" s="9" customFormat="1" ht="14.25" customHeight="1" x14ac:dyDescent="0.35">
      <c r="A16" s="31" t="s">
        <v>80</v>
      </c>
      <c r="B16" s="48" t="s">
        <v>81</v>
      </c>
      <c r="C16" s="66" t="s">
        <v>82</v>
      </c>
      <c r="D16" s="67"/>
      <c r="E16" s="10" t="s">
        <v>79</v>
      </c>
      <c r="F16" s="10">
        <v>200</v>
      </c>
      <c r="G16" s="33"/>
      <c r="H16" s="11">
        <f t="shared" ref="H16:H22" si="0">F16*G16</f>
        <v>0</v>
      </c>
    </row>
    <row r="17" spans="1:8" s="9" customFormat="1" ht="14.25" customHeight="1" x14ac:dyDescent="0.35">
      <c r="A17" s="31" t="s">
        <v>83</v>
      </c>
      <c r="B17" s="48" t="s">
        <v>84</v>
      </c>
      <c r="C17" s="66" t="s">
        <v>85</v>
      </c>
      <c r="D17" s="67"/>
      <c r="E17" s="10" t="s">
        <v>86</v>
      </c>
      <c r="F17" s="10">
        <v>12</v>
      </c>
      <c r="G17" s="33"/>
      <c r="H17" s="11">
        <f t="shared" si="0"/>
        <v>0</v>
      </c>
    </row>
    <row r="18" spans="1:8" s="9" customFormat="1" ht="14.25" customHeight="1" x14ac:dyDescent="0.35">
      <c r="A18" s="31" t="s">
        <v>87</v>
      </c>
      <c r="B18" s="48" t="s">
        <v>88</v>
      </c>
      <c r="C18" s="66" t="s">
        <v>89</v>
      </c>
      <c r="D18" s="67"/>
      <c r="E18" s="10" t="s">
        <v>79</v>
      </c>
      <c r="F18" s="10">
        <v>200</v>
      </c>
      <c r="G18" s="33"/>
      <c r="H18" s="11">
        <f t="shared" si="0"/>
        <v>0</v>
      </c>
    </row>
    <row r="19" spans="1:8" s="9" customFormat="1" ht="14.25" customHeight="1" x14ac:dyDescent="0.35">
      <c r="A19" s="31" t="s">
        <v>90</v>
      </c>
      <c r="B19" s="48" t="s">
        <v>91</v>
      </c>
      <c r="C19" s="60" t="s">
        <v>107</v>
      </c>
      <c r="D19" s="60"/>
      <c r="E19" s="10" t="s">
        <v>86</v>
      </c>
      <c r="F19" s="10">
        <v>35</v>
      </c>
      <c r="G19" s="33"/>
      <c r="H19" s="11">
        <f t="shared" si="0"/>
        <v>0</v>
      </c>
    </row>
    <row r="20" spans="1:8" s="9" customFormat="1" ht="14.25" customHeight="1" x14ac:dyDescent="0.35">
      <c r="A20" s="31" t="s">
        <v>92</v>
      </c>
      <c r="B20" s="48" t="s">
        <v>93</v>
      </c>
      <c r="C20" s="60" t="s">
        <v>108</v>
      </c>
      <c r="D20" s="60"/>
      <c r="E20" s="10" t="s">
        <v>86</v>
      </c>
      <c r="F20" s="10">
        <v>2</v>
      </c>
      <c r="G20" s="33"/>
      <c r="H20" s="11">
        <f t="shared" si="0"/>
        <v>0</v>
      </c>
    </row>
    <row r="21" spans="1:8" s="9" customFormat="1" ht="14.25" customHeight="1" x14ac:dyDescent="0.35">
      <c r="A21" s="31" t="s">
        <v>94</v>
      </c>
      <c r="B21" s="60" t="s">
        <v>95</v>
      </c>
      <c r="C21" s="60"/>
      <c r="D21" s="60"/>
      <c r="E21" s="10" t="s">
        <v>96</v>
      </c>
      <c r="F21" s="10">
        <v>200</v>
      </c>
      <c r="G21" s="33"/>
      <c r="H21" s="11">
        <f t="shared" si="0"/>
        <v>0</v>
      </c>
    </row>
    <row r="22" spans="1:8" s="9" customFormat="1" ht="14.25" customHeight="1" x14ac:dyDescent="0.35">
      <c r="A22" s="31" t="s">
        <v>97</v>
      </c>
      <c r="B22" s="60" t="s">
        <v>98</v>
      </c>
      <c r="C22" s="60"/>
      <c r="D22" s="60"/>
      <c r="E22" s="10" t="s">
        <v>86</v>
      </c>
      <c r="F22" s="10">
        <v>1</v>
      </c>
      <c r="G22" s="33"/>
      <c r="H22" s="11">
        <f t="shared" si="0"/>
        <v>0</v>
      </c>
    </row>
    <row r="23" spans="1:8" s="9" customFormat="1" ht="14.25" customHeight="1" thickBot="1" x14ac:dyDescent="0.4">
      <c r="A23" s="31" t="s">
        <v>99</v>
      </c>
      <c r="B23" s="60" t="s">
        <v>100</v>
      </c>
      <c r="C23" s="60"/>
      <c r="D23" s="60"/>
      <c r="E23" s="10" t="s">
        <v>86</v>
      </c>
      <c r="F23" s="10">
        <v>35</v>
      </c>
      <c r="G23" s="33"/>
      <c r="H23" s="11">
        <f t="shared" ref="H23" si="1">F23*G23</f>
        <v>0</v>
      </c>
    </row>
    <row r="24" spans="1:8" s="9" customFormat="1" ht="14.25" customHeight="1" thickBot="1" x14ac:dyDescent="0.4">
      <c r="A24" s="61" t="s">
        <v>167</v>
      </c>
      <c r="B24" s="62"/>
      <c r="C24" s="62"/>
      <c r="D24" s="62"/>
      <c r="E24" s="62"/>
      <c r="F24" s="62"/>
      <c r="G24" s="62"/>
      <c r="H24" s="63"/>
    </row>
    <row r="25" spans="1:8" s="9" customFormat="1" ht="24.75" customHeight="1" x14ac:dyDescent="0.35">
      <c r="A25" s="34" t="s">
        <v>116</v>
      </c>
      <c r="B25" s="35" t="s">
        <v>77</v>
      </c>
      <c r="C25" s="64" t="s">
        <v>78</v>
      </c>
      <c r="D25" s="65"/>
      <c r="E25" s="36" t="s">
        <v>79</v>
      </c>
      <c r="F25" s="36">
        <v>200</v>
      </c>
      <c r="G25" s="37"/>
      <c r="H25" s="38">
        <f>F25*G25</f>
        <v>0</v>
      </c>
    </row>
    <row r="26" spans="1:8" s="9" customFormat="1" ht="14.25" customHeight="1" x14ac:dyDescent="0.35">
      <c r="A26" s="34" t="s">
        <v>117</v>
      </c>
      <c r="B26" s="48" t="s">
        <v>81</v>
      </c>
      <c r="C26" s="66" t="s">
        <v>82</v>
      </c>
      <c r="D26" s="67"/>
      <c r="E26" s="10" t="s">
        <v>79</v>
      </c>
      <c r="F26" s="10">
        <v>200</v>
      </c>
      <c r="G26" s="33"/>
      <c r="H26" s="11">
        <f t="shared" ref="H26:H33" si="2">F26*G26</f>
        <v>0</v>
      </c>
    </row>
    <row r="27" spans="1:8" s="9" customFormat="1" ht="14.25" customHeight="1" x14ac:dyDescent="0.35">
      <c r="A27" s="31" t="s">
        <v>118</v>
      </c>
      <c r="B27" s="48" t="s">
        <v>84</v>
      </c>
      <c r="C27" s="66" t="s">
        <v>85</v>
      </c>
      <c r="D27" s="67"/>
      <c r="E27" s="10" t="s">
        <v>86</v>
      </c>
      <c r="F27" s="10">
        <v>12</v>
      </c>
      <c r="G27" s="33"/>
      <c r="H27" s="11">
        <f t="shared" si="2"/>
        <v>0</v>
      </c>
    </row>
    <row r="28" spans="1:8" s="9" customFormat="1" ht="14.25" customHeight="1" x14ac:dyDescent="0.35">
      <c r="A28" s="31" t="s">
        <v>119</v>
      </c>
      <c r="B28" s="48" t="s">
        <v>88</v>
      </c>
      <c r="C28" s="66" t="s">
        <v>89</v>
      </c>
      <c r="D28" s="67"/>
      <c r="E28" s="10" t="s">
        <v>79</v>
      </c>
      <c r="F28" s="10">
        <v>200</v>
      </c>
      <c r="G28" s="33"/>
      <c r="H28" s="11">
        <f t="shared" si="2"/>
        <v>0</v>
      </c>
    </row>
    <row r="29" spans="1:8" s="9" customFormat="1" ht="14.25" customHeight="1" x14ac:dyDescent="0.35">
      <c r="A29" s="31" t="s">
        <v>120</v>
      </c>
      <c r="B29" s="48" t="s">
        <v>91</v>
      </c>
      <c r="C29" s="60" t="s">
        <v>107</v>
      </c>
      <c r="D29" s="60"/>
      <c r="E29" s="10" t="s">
        <v>86</v>
      </c>
      <c r="F29" s="10">
        <v>35</v>
      </c>
      <c r="G29" s="33"/>
      <c r="H29" s="11">
        <f t="shared" si="2"/>
        <v>0</v>
      </c>
    </row>
    <row r="30" spans="1:8" s="9" customFormat="1" ht="14.25" customHeight="1" x14ac:dyDescent="0.35">
      <c r="A30" s="31" t="s">
        <v>121</v>
      </c>
      <c r="B30" s="48" t="s">
        <v>93</v>
      </c>
      <c r="C30" s="60" t="s">
        <v>108</v>
      </c>
      <c r="D30" s="60"/>
      <c r="E30" s="10" t="s">
        <v>86</v>
      </c>
      <c r="F30" s="10">
        <v>2</v>
      </c>
      <c r="G30" s="33"/>
      <c r="H30" s="11">
        <f t="shared" si="2"/>
        <v>0</v>
      </c>
    </row>
    <row r="31" spans="1:8" s="9" customFormat="1" ht="14.25" customHeight="1" x14ac:dyDescent="0.35">
      <c r="A31" s="31" t="s">
        <v>122</v>
      </c>
      <c r="B31" s="60" t="s">
        <v>95</v>
      </c>
      <c r="C31" s="60"/>
      <c r="D31" s="60"/>
      <c r="E31" s="10" t="s">
        <v>96</v>
      </c>
      <c r="F31" s="10">
        <v>50</v>
      </c>
      <c r="G31" s="33"/>
      <c r="H31" s="11">
        <f t="shared" si="2"/>
        <v>0</v>
      </c>
    </row>
    <row r="32" spans="1:8" s="9" customFormat="1" ht="14.25" customHeight="1" x14ac:dyDescent="0.35">
      <c r="A32" s="31" t="s">
        <v>123</v>
      </c>
      <c r="B32" s="60" t="s">
        <v>98</v>
      </c>
      <c r="C32" s="60"/>
      <c r="D32" s="60"/>
      <c r="E32" s="10" t="s">
        <v>86</v>
      </c>
      <c r="F32" s="10">
        <v>1</v>
      </c>
      <c r="G32" s="33"/>
      <c r="H32" s="11">
        <f t="shared" si="2"/>
        <v>0</v>
      </c>
    </row>
    <row r="33" spans="1:8" s="9" customFormat="1" ht="14.25" customHeight="1" thickBot="1" x14ac:dyDescent="0.4">
      <c r="A33" s="31" t="s">
        <v>124</v>
      </c>
      <c r="B33" s="60" t="s">
        <v>100</v>
      </c>
      <c r="C33" s="60"/>
      <c r="D33" s="60"/>
      <c r="E33" s="10" t="s">
        <v>86</v>
      </c>
      <c r="F33" s="10">
        <v>35</v>
      </c>
      <c r="G33" s="33"/>
      <c r="H33" s="11">
        <f t="shared" si="2"/>
        <v>0</v>
      </c>
    </row>
    <row r="34" spans="1:8" s="9" customFormat="1" ht="14.25" customHeight="1" thickBot="1" x14ac:dyDescent="0.4">
      <c r="A34" s="133" t="s">
        <v>101</v>
      </c>
      <c r="B34" s="134"/>
      <c r="C34" s="134"/>
      <c r="D34" s="134"/>
      <c r="E34" s="134"/>
      <c r="F34" s="134"/>
      <c r="G34" s="134"/>
      <c r="H34" s="135"/>
    </row>
    <row r="35" spans="1:8" s="9" customFormat="1" ht="12" customHeight="1" thickBot="1" x14ac:dyDescent="0.4">
      <c r="A35" s="61" t="s">
        <v>168</v>
      </c>
      <c r="B35" s="62"/>
      <c r="C35" s="62"/>
      <c r="D35" s="62"/>
      <c r="E35" s="62"/>
      <c r="F35" s="62"/>
      <c r="G35" s="62"/>
      <c r="H35" s="63"/>
    </row>
    <row r="36" spans="1:8" ht="25.5" customHeight="1" x14ac:dyDescent="0.35">
      <c r="A36" s="12" t="s">
        <v>125</v>
      </c>
      <c r="B36" s="13" t="s">
        <v>77</v>
      </c>
      <c r="C36" s="90" t="s">
        <v>109</v>
      </c>
      <c r="D36" s="90"/>
      <c r="E36" s="14" t="s">
        <v>79</v>
      </c>
      <c r="F36" s="15">
        <v>300</v>
      </c>
      <c r="G36" s="16"/>
      <c r="H36" s="17">
        <f t="shared" ref="H36:H43" si="3">SUM(F36*G36)</f>
        <v>0</v>
      </c>
    </row>
    <row r="37" spans="1:8" s="9" customFormat="1" ht="12" customHeight="1" x14ac:dyDescent="0.35">
      <c r="A37" s="12" t="s">
        <v>126</v>
      </c>
      <c r="B37" s="49" t="s">
        <v>81</v>
      </c>
      <c r="C37" s="91" t="s">
        <v>82</v>
      </c>
      <c r="D37" s="91"/>
      <c r="E37" s="20" t="s">
        <v>79</v>
      </c>
      <c r="F37" s="21">
        <v>300</v>
      </c>
      <c r="G37" s="22"/>
      <c r="H37" s="17">
        <f t="shared" si="3"/>
        <v>0</v>
      </c>
    </row>
    <row r="38" spans="1:8" s="9" customFormat="1" ht="12" customHeight="1" x14ac:dyDescent="0.35">
      <c r="A38" s="19" t="s">
        <v>127</v>
      </c>
      <c r="B38" s="49" t="s">
        <v>84</v>
      </c>
      <c r="C38" s="91" t="s">
        <v>102</v>
      </c>
      <c r="D38" s="91"/>
      <c r="E38" s="20" t="s">
        <v>86</v>
      </c>
      <c r="F38" s="21">
        <v>12</v>
      </c>
      <c r="G38" s="22"/>
      <c r="H38" s="17">
        <f t="shared" si="3"/>
        <v>0</v>
      </c>
    </row>
    <row r="39" spans="1:8" s="9" customFormat="1" ht="12" customHeight="1" x14ac:dyDescent="0.35">
      <c r="A39" s="19" t="s">
        <v>128</v>
      </c>
      <c r="B39" s="13" t="s">
        <v>88</v>
      </c>
      <c r="C39" s="80" t="s">
        <v>110</v>
      </c>
      <c r="D39" s="81"/>
      <c r="E39" s="14" t="s">
        <v>79</v>
      </c>
      <c r="F39" s="15">
        <v>300</v>
      </c>
      <c r="G39" s="22"/>
      <c r="H39" s="17">
        <f t="shared" si="3"/>
        <v>0</v>
      </c>
    </row>
    <row r="40" spans="1:8" s="9" customFormat="1" ht="12" customHeight="1" x14ac:dyDescent="0.35">
      <c r="A40" s="19" t="s">
        <v>129</v>
      </c>
      <c r="B40" s="13" t="s">
        <v>91</v>
      </c>
      <c r="C40" s="80" t="s">
        <v>113</v>
      </c>
      <c r="D40" s="81"/>
      <c r="E40" s="14" t="s">
        <v>86</v>
      </c>
      <c r="F40" s="15">
        <v>35</v>
      </c>
      <c r="G40" s="22"/>
      <c r="H40" s="17">
        <f t="shared" si="3"/>
        <v>0</v>
      </c>
    </row>
    <row r="41" spans="1:8" s="9" customFormat="1" ht="14.25" customHeight="1" x14ac:dyDescent="0.35">
      <c r="A41" s="19" t="s">
        <v>130</v>
      </c>
      <c r="B41" s="48" t="s">
        <v>93</v>
      </c>
      <c r="C41" s="60" t="s">
        <v>115</v>
      </c>
      <c r="D41" s="60"/>
      <c r="E41" s="10" t="s">
        <v>86</v>
      </c>
      <c r="F41" s="10">
        <v>2</v>
      </c>
      <c r="G41" s="33"/>
      <c r="H41" s="11">
        <f t="shared" ref="H41" si="4">F41*G41</f>
        <v>0</v>
      </c>
    </row>
    <row r="42" spans="1:8" s="9" customFormat="1" ht="12" customHeight="1" x14ac:dyDescent="0.35">
      <c r="A42" s="31" t="s">
        <v>131</v>
      </c>
      <c r="B42" s="82" t="s">
        <v>95</v>
      </c>
      <c r="C42" s="83"/>
      <c r="D42" s="84"/>
      <c r="E42" s="14" t="s">
        <v>96</v>
      </c>
      <c r="F42" s="15">
        <v>200</v>
      </c>
      <c r="G42" s="22"/>
      <c r="H42" s="17">
        <f t="shared" si="3"/>
        <v>0</v>
      </c>
    </row>
    <row r="43" spans="1:8" s="9" customFormat="1" ht="12" customHeight="1" x14ac:dyDescent="0.35">
      <c r="A43" s="19" t="s">
        <v>132</v>
      </c>
      <c r="B43" s="82" t="s">
        <v>98</v>
      </c>
      <c r="C43" s="83"/>
      <c r="D43" s="84"/>
      <c r="E43" s="14" t="s">
        <v>86</v>
      </c>
      <c r="F43" s="15">
        <v>1</v>
      </c>
      <c r="G43" s="22"/>
      <c r="H43" s="17">
        <f t="shared" si="3"/>
        <v>0</v>
      </c>
    </row>
    <row r="44" spans="1:8" s="9" customFormat="1" ht="12" customHeight="1" x14ac:dyDescent="0.35">
      <c r="A44" s="19" t="s">
        <v>133</v>
      </c>
      <c r="B44" s="75" t="s">
        <v>100</v>
      </c>
      <c r="C44" s="76"/>
      <c r="D44" s="77"/>
      <c r="E44" s="24" t="s">
        <v>86</v>
      </c>
      <c r="F44" s="25">
        <v>35</v>
      </c>
      <c r="G44" s="26"/>
      <c r="H44" s="27">
        <f t="shared" ref="H44:H45" si="5">SUM(F44*G44)</f>
        <v>0</v>
      </c>
    </row>
    <row r="45" spans="1:8" s="9" customFormat="1" ht="24" customHeight="1" thickBot="1" x14ac:dyDescent="0.4">
      <c r="A45" s="23" t="s">
        <v>134</v>
      </c>
      <c r="B45" s="43" t="s">
        <v>111</v>
      </c>
      <c r="C45" s="78" t="s">
        <v>112</v>
      </c>
      <c r="D45" s="79"/>
      <c r="E45" s="44" t="s">
        <v>86</v>
      </c>
      <c r="F45" s="45">
        <v>1</v>
      </c>
      <c r="G45" s="26"/>
      <c r="H45" s="27">
        <f t="shared" si="5"/>
        <v>0</v>
      </c>
    </row>
    <row r="46" spans="1:8" s="9" customFormat="1" ht="12" customHeight="1" thickBot="1" x14ac:dyDescent="0.4">
      <c r="A46" s="61" t="s">
        <v>169</v>
      </c>
      <c r="B46" s="62"/>
      <c r="C46" s="62"/>
      <c r="D46" s="62"/>
      <c r="E46" s="62"/>
      <c r="F46" s="62"/>
      <c r="G46" s="62"/>
      <c r="H46" s="63"/>
    </row>
    <row r="47" spans="1:8" s="9" customFormat="1" ht="25.5" customHeight="1" x14ac:dyDescent="0.35">
      <c r="A47" s="12" t="s">
        <v>135</v>
      </c>
      <c r="B47" s="13" t="s">
        <v>77</v>
      </c>
      <c r="C47" s="90" t="s">
        <v>109</v>
      </c>
      <c r="D47" s="90"/>
      <c r="E47" s="14" t="s">
        <v>79</v>
      </c>
      <c r="F47" s="15">
        <v>200</v>
      </c>
      <c r="G47" s="16"/>
      <c r="H47" s="17">
        <f t="shared" ref="H47:H56" si="6">SUM(F47*G47)</f>
        <v>0</v>
      </c>
    </row>
    <row r="48" spans="1:8" s="9" customFormat="1" ht="12" customHeight="1" x14ac:dyDescent="0.35">
      <c r="A48" s="12" t="s">
        <v>136</v>
      </c>
      <c r="B48" s="49" t="s">
        <v>81</v>
      </c>
      <c r="C48" s="91" t="s">
        <v>82</v>
      </c>
      <c r="D48" s="91"/>
      <c r="E48" s="20" t="s">
        <v>79</v>
      </c>
      <c r="F48" s="21">
        <v>200</v>
      </c>
      <c r="G48" s="22"/>
      <c r="H48" s="17">
        <f t="shared" si="6"/>
        <v>0</v>
      </c>
    </row>
    <row r="49" spans="1:8" s="9" customFormat="1" ht="12" customHeight="1" x14ac:dyDescent="0.35">
      <c r="A49" s="19" t="s">
        <v>137</v>
      </c>
      <c r="B49" s="49" t="s">
        <v>84</v>
      </c>
      <c r="C49" s="91" t="s">
        <v>102</v>
      </c>
      <c r="D49" s="91"/>
      <c r="E49" s="20" t="s">
        <v>86</v>
      </c>
      <c r="F49" s="21">
        <v>8</v>
      </c>
      <c r="G49" s="22"/>
      <c r="H49" s="17">
        <f t="shared" si="6"/>
        <v>0</v>
      </c>
    </row>
    <row r="50" spans="1:8" s="9" customFormat="1" ht="12" customHeight="1" x14ac:dyDescent="0.35">
      <c r="A50" s="19" t="s">
        <v>138</v>
      </c>
      <c r="B50" s="13" t="s">
        <v>88</v>
      </c>
      <c r="C50" s="80" t="s">
        <v>110</v>
      </c>
      <c r="D50" s="81"/>
      <c r="E50" s="14" t="s">
        <v>79</v>
      </c>
      <c r="F50" s="15">
        <v>200</v>
      </c>
      <c r="G50" s="22"/>
      <c r="H50" s="17">
        <f t="shared" si="6"/>
        <v>0</v>
      </c>
    </row>
    <row r="51" spans="1:8" s="9" customFormat="1" ht="12" customHeight="1" x14ac:dyDescent="0.35">
      <c r="A51" s="19" t="s">
        <v>139</v>
      </c>
      <c r="B51" s="13" t="s">
        <v>91</v>
      </c>
      <c r="C51" s="80" t="s">
        <v>113</v>
      </c>
      <c r="D51" s="81"/>
      <c r="E51" s="14" t="s">
        <v>86</v>
      </c>
      <c r="F51" s="15">
        <v>35</v>
      </c>
      <c r="G51" s="22"/>
      <c r="H51" s="17">
        <f t="shared" si="6"/>
        <v>0</v>
      </c>
    </row>
    <row r="52" spans="1:8" s="9" customFormat="1" ht="14.25" customHeight="1" x14ac:dyDescent="0.35">
      <c r="A52" s="19" t="s">
        <v>140</v>
      </c>
      <c r="B52" s="48" t="s">
        <v>93</v>
      </c>
      <c r="C52" s="60" t="s">
        <v>115</v>
      </c>
      <c r="D52" s="60"/>
      <c r="E52" s="10" t="s">
        <v>86</v>
      </c>
      <c r="F52" s="10">
        <v>2</v>
      </c>
      <c r="G52" s="33"/>
      <c r="H52" s="11">
        <f t="shared" ref="H52" si="7">F52*G52</f>
        <v>0</v>
      </c>
    </row>
    <row r="53" spans="1:8" s="9" customFormat="1" ht="12" customHeight="1" x14ac:dyDescent="0.35">
      <c r="A53" s="31" t="s">
        <v>141</v>
      </c>
      <c r="B53" s="82" t="s">
        <v>95</v>
      </c>
      <c r="C53" s="83"/>
      <c r="D53" s="84"/>
      <c r="E53" s="14" t="s">
        <v>96</v>
      </c>
      <c r="F53" s="15">
        <v>100</v>
      </c>
      <c r="G53" s="22"/>
      <c r="H53" s="17">
        <f t="shared" si="6"/>
        <v>0</v>
      </c>
    </row>
    <row r="54" spans="1:8" s="9" customFormat="1" ht="12" customHeight="1" x14ac:dyDescent="0.35">
      <c r="A54" s="19" t="s">
        <v>142</v>
      </c>
      <c r="B54" s="82" t="s">
        <v>98</v>
      </c>
      <c r="C54" s="83"/>
      <c r="D54" s="84"/>
      <c r="E54" s="14" t="s">
        <v>86</v>
      </c>
      <c r="F54" s="15">
        <v>1</v>
      </c>
      <c r="G54" s="22"/>
      <c r="H54" s="17">
        <f t="shared" si="6"/>
        <v>0</v>
      </c>
    </row>
    <row r="55" spans="1:8" s="9" customFormat="1" ht="12" customHeight="1" x14ac:dyDescent="0.35">
      <c r="A55" s="19" t="s">
        <v>143</v>
      </c>
      <c r="B55" s="75" t="s">
        <v>100</v>
      </c>
      <c r="C55" s="76"/>
      <c r="D55" s="77"/>
      <c r="E55" s="24" t="s">
        <v>86</v>
      </c>
      <c r="F55" s="25">
        <v>35</v>
      </c>
      <c r="G55" s="26"/>
      <c r="H55" s="27">
        <f t="shared" si="6"/>
        <v>0</v>
      </c>
    </row>
    <row r="56" spans="1:8" s="9" customFormat="1" ht="24" customHeight="1" thickBot="1" x14ac:dyDescent="0.4">
      <c r="A56" s="23" t="s">
        <v>144</v>
      </c>
      <c r="B56" s="42" t="s">
        <v>111</v>
      </c>
      <c r="C56" s="68" t="s">
        <v>112</v>
      </c>
      <c r="D56" s="69"/>
      <c r="E56" s="39" t="s">
        <v>86</v>
      </c>
      <c r="F56" s="40">
        <v>1</v>
      </c>
      <c r="G56" s="41"/>
      <c r="H56" s="28">
        <f t="shared" si="6"/>
        <v>0</v>
      </c>
    </row>
    <row r="57" spans="1:8" ht="12" customHeight="1" x14ac:dyDescent="0.35">
      <c r="A57" s="136" t="s">
        <v>47</v>
      </c>
      <c r="B57" s="137"/>
      <c r="C57" s="137"/>
      <c r="D57" s="137"/>
      <c r="E57" s="137"/>
      <c r="F57" s="137"/>
      <c r="G57" s="138"/>
      <c r="H57" s="29">
        <f>SUM(H15:H56)</f>
        <v>0</v>
      </c>
    </row>
    <row r="58" spans="1:8" ht="12" customHeight="1" x14ac:dyDescent="0.35">
      <c r="A58" s="139" t="s">
        <v>38</v>
      </c>
      <c r="B58" s="140"/>
      <c r="C58" s="140"/>
      <c r="D58" s="140"/>
      <c r="E58" s="140"/>
      <c r="F58" s="140"/>
      <c r="G58" s="82"/>
      <c r="H58" s="30"/>
    </row>
    <row r="59" spans="1:8" ht="12" customHeight="1" thickBot="1" x14ac:dyDescent="0.4">
      <c r="A59" s="141" t="s">
        <v>48</v>
      </c>
      <c r="B59" s="142"/>
      <c r="C59" s="142"/>
      <c r="D59" s="142"/>
      <c r="E59" s="142"/>
      <c r="F59" s="142"/>
      <c r="G59" s="75"/>
      <c r="H59" s="32">
        <f>SUM(H57:H58)</f>
        <v>0</v>
      </c>
    </row>
    <row r="60" spans="1:8" ht="12" customHeight="1" x14ac:dyDescent="0.35">
      <c r="A60" s="73" t="s">
        <v>103</v>
      </c>
      <c r="B60" s="74"/>
      <c r="C60" s="70" t="s">
        <v>104</v>
      </c>
      <c r="D60" s="71"/>
      <c r="E60" s="71"/>
      <c r="F60" s="71"/>
      <c r="G60" s="71"/>
      <c r="H60" s="72"/>
    </row>
    <row r="61" spans="1:8" ht="24" customHeight="1" x14ac:dyDescent="0.35">
      <c r="A61" s="85" t="s">
        <v>72</v>
      </c>
      <c r="B61" s="86"/>
      <c r="C61" s="87" t="s">
        <v>114</v>
      </c>
      <c r="D61" s="88"/>
      <c r="E61" s="88"/>
      <c r="F61" s="88"/>
      <c r="G61" s="88"/>
      <c r="H61" s="89"/>
    </row>
    <row r="62" spans="1:8" ht="12" customHeight="1" x14ac:dyDescent="0.35">
      <c r="A62" s="53" t="s">
        <v>39</v>
      </c>
      <c r="B62" s="54"/>
      <c r="C62" s="143" t="s">
        <v>105</v>
      </c>
      <c r="D62" s="144"/>
      <c r="E62" s="144"/>
      <c r="F62" s="144"/>
      <c r="G62" s="144"/>
      <c r="H62" s="145"/>
    </row>
    <row r="63" spans="1:8" ht="12" customHeight="1" thickBot="1" x14ac:dyDescent="0.4">
      <c r="A63" s="55"/>
      <c r="B63" s="56"/>
      <c r="C63" s="57" t="s">
        <v>106</v>
      </c>
      <c r="D63" s="58"/>
      <c r="E63" s="58"/>
      <c r="F63" s="58"/>
      <c r="G63" s="58"/>
      <c r="H63" s="59"/>
    </row>
    <row r="64" spans="1:8" s="129" customFormat="1" ht="12" customHeight="1" x14ac:dyDescent="0.35">
      <c r="A64" s="128"/>
      <c r="B64" s="128"/>
      <c r="C64" s="128"/>
      <c r="D64" s="128"/>
      <c r="E64" s="128"/>
      <c r="F64" s="128"/>
      <c r="G64" s="128"/>
      <c r="H64" s="128"/>
    </row>
    <row r="65" spans="1:8" s="147" customFormat="1" ht="12" customHeight="1" x14ac:dyDescent="0.35">
      <c r="A65" s="146" t="s">
        <v>44</v>
      </c>
      <c r="B65" s="146"/>
      <c r="C65" s="146"/>
      <c r="E65" s="148" t="s">
        <v>45</v>
      </c>
      <c r="F65" s="148"/>
      <c r="G65" s="148"/>
      <c r="H65" s="148"/>
    </row>
    <row r="66" spans="1:8" s="147" customFormat="1" ht="12" customHeight="1" x14ac:dyDescent="0.35">
      <c r="A66" s="149"/>
      <c r="B66" s="149"/>
      <c r="C66" s="149"/>
      <c r="F66" s="150"/>
      <c r="G66" s="150"/>
      <c r="H66" s="150"/>
    </row>
  </sheetData>
  <sheetProtection algorithmName="SHA-512" hashValue="3lfJeUpmGQ4i+/wPvQB/QiMcfDaosUA0WXfzYToAYjE1o6klkukKLqgRq9fegAvOqQYWDGdvKhbwXhOyIKCT6w==" saltValue="ndv4bo8lqaCSSRwlVzWYJw==" spinCount="100000" sheet="1" objects="1" scenarios="1"/>
  <protectedRanges>
    <protectedRange sqref="G57:G59" name="Raspon4_3_3"/>
    <protectedRange sqref="G60:G63" name="Raspon4_3"/>
    <protectedRange sqref="G37:G40 G48:G51 G42:G45 G53:G56" name="Raspon4_1_1_1"/>
    <protectedRange sqref="G36 G47" name="Raspon4_2_1"/>
  </protectedRanges>
  <mergeCells count="62">
    <mergeCell ref="B21:D21"/>
    <mergeCell ref="B22:D22"/>
    <mergeCell ref="C41:D41"/>
    <mergeCell ref="C52:D52"/>
    <mergeCell ref="A66:C66"/>
    <mergeCell ref="A35:H35"/>
    <mergeCell ref="C36:D36"/>
    <mergeCell ref="C37:D37"/>
    <mergeCell ref="C28:D28"/>
    <mergeCell ref="C29:D29"/>
    <mergeCell ref="C30:D30"/>
    <mergeCell ref="B31:D31"/>
    <mergeCell ref="B32:D32"/>
    <mergeCell ref="B33:D33"/>
    <mergeCell ref="C49:D49"/>
    <mergeCell ref="C38:D38"/>
    <mergeCell ref="F66:H66"/>
    <mergeCell ref="A65:C65"/>
    <mergeCell ref="E65:H65"/>
    <mergeCell ref="A7:C7"/>
    <mergeCell ref="A9:H9"/>
    <mergeCell ref="A10:H10"/>
    <mergeCell ref="C12:D12"/>
    <mergeCell ref="A13:H13"/>
    <mergeCell ref="A14:H14"/>
    <mergeCell ref="C15:D15"/>
    <mergeCell ref="C16:D16"/>
    <mergeCell ref="C17:D17"/>
    <mergeCell ref="C18:D18"/>
    <mergeCell ref="C19:D19"/>
    <mergeCell ref="C20:D20"/>
    <mergeCell ref="A34:H34"/>
    <mergeCell ref="C39:D39"/>
    <mergeCell ref="C40:D40"/>
    <mergeCell ref="B42:D42"/>
    <mergeCell ref="B43:D43"/>
    <mergeCell ref="A61:B61"/>
    <mergeCell ref="C61:H61"/>
    <mergeCell ref="C50:D50"/>
    <mergeCell ref="C51:D51"/>
    <mergeCell ref="B53:D53"/>
    <mergeCell ref="B54:D54"/>
    <mergeCell ref="B55:D55"/>
    <mergeCell ref="A46:H46"/>
    <mergeCell ref="C47:D47"/>
    <mergeCell ref="C48:D48"/>
    <mergeCell ref="A62:B63"/>
    <mergeCell ref="C62:H62"/>
    <mergeCell ref="C63:H63"/>
    <mergeCell ref="B23:D23"/>
    <mergeCell ref="A24:H24"/>
    <mergeCell ref="C25:D25"/>
    <mergeCell ref="C26:D26"/>
    <mergeCell ref="C27:D27"/>
    <mergeCell ref="C56:D56"/>
    <mergeCell ref="C60:H60"/>
    <mergeCell ref="A60:B60"/>
    <mergeCell ref="B44:D44"/>
    <mergeCell ref="C45:D45"/>
    <mergeCell ref="A57:G57"/>
    <mergeCell ref="A58:G58"/>
    <mergeCell ref="A59:G59"/>
  </mergeCells>
  <pageMargins left="0.70866141732283472" right="0.70866141732283472" top="0.74803149606299213" bottom="0.74803149606299213" header="0.31496062992125984" footer="0.31496062992125984"/>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2024-04-10T08:31:51Z</cp:lastPrinted>
  <dcterms:created xsi:type="dcterms:W3CDTF">2015-01-15T09:53:58Z</dcterms:created>
  <dcterms:modified xsi:type="dcterms:W3CDTF">2024-04-10T11:17:33Z</dcterms:modified>
</cp:coreProperties>
</file>