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13 Najam šatora i pripadajuće opreme\"/>
    </mc:Choice>
  </mc:AlternateContent>
  <xr:revisionPtr revIDLastSave="0" documentId="13_ncr:1_{7075D3F8-9E56-464B-A75F-93C423000163}" xr6:coauthVersionLast="37" xr6:coauthVersionMax="47" xr10:uidLastSave="{00000000-0000-0000-0000-000000000000}"/>
  <bookViews>
    <workbookView xWindow="0" yWindow="0" windowWidth="16920" windowHeight="11565"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20" i="19" l="1"/>
  <c r="H16" i="19" l="1"/>
  <c r="H17" i="19"/>
  <c r="H18" i="19"/>
  <c r="H19" i="19"/>
  <c r="H21" i="19"/>
  <c r="H22" i="19"/>
  <c r="H23" i="19"/>
  <c r="H15" i="19"/>
  <c r="H42" i="19" l="1"/>
  <c r="H41" i="19"/>
  <c r="H40" i="19"/>
  <c r="H39" i="19"/>
  <c r="H38" i="19"/>
  <c r="H37" i="19"/>
  <c r="H36" i="19"/>
  <c r="H35" i="19"/>
  <c r="H29" i="19"/>
  <c r="H30" i="19"/>
  <c r="H31" i="19"/>
  <c r="H32" i="19"/>
  <c r="H33" i="19"/>
  <c r="H28" i="19" l="1"/>
  <c r="H27" i="19"/>
  <c r="H26" i="19"/>
  <c r="H43" i="19" s="1"/>
  <c r="H45" i="19" l="1"/>
  <c r="B43" i="15" l="1"/>
</calcChain>
</file>

<file path=xl/sharedStrings.xml><?xml version="1.0" encoding="utf-8"?>
<sst xmlns="http://schemas.openxmlformats.org/spreadsheetml/2006/main" count="209" uniqueCount="139">
  <si>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</si>
  <si>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</si>
  <si>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</si>
  <si>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</si>
  <si>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</si>
  <si>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</si>
  <si>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</si>
  <si>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</si>
  <si>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</si>
  <si>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</si>
  <si>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</si>
  <si>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</si>
  <si>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</si>
  <si>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</si>
  <si>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</si>
  <si>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</si>
  <si>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</si>
  <si>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</si>
  <si>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</si>
  <si>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</si>
  <si>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</si>
  <si>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</si>
  <si>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</si>
  <si>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</si>
  <si>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</si>
  <si>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</si>
  <si>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</si>
  <si>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</si>
  <si>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</si>
  <si>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</si>
  <si>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</si>
  <si>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</si>
  <si>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</si>
  <si>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</si>
  <si>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</si>
  <si>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</si>
  <si>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</si>
  <si>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</si>
  <si>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</si>
  <si>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</si>
  <si>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</si>
  <si>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</si>
  <si>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</si>
  <si>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</si>
  <si>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Mjesto izvršenja usluge:</t>
  </si>
  <si>
    <t>KOLIČINA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</si>
  <si>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</si>
  <si>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</si>
  <si>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</si>
  <si>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</si>
  <si>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</si>
  <si>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</si>
  <si>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</si>
  <si>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</si>
  <si>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Ponuda se sastoji od popunjenih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</si>
  <si>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</si>
  <si>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</si>
  <si>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</si>
  <si>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</si>
  <si>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</si>
  <si>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</si>
  <si>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</si>
  <si>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</si>
  <si>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</si>
  <si>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</si>
  <si>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</si>
  <si>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</si>
  <si>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</si>
  <si>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</si>
  <si>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</si>
  <si>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</si>
  <si>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</si>
  <si>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</si>
  <si>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UR. BROJ: 2186-0336-08/2-23-2</t>
  </si>
  <si>
    <t>• gospodarskim subjektima</t>
  </si>
  <si>
    <t>Rok plaćanja je do 15 dana od dana zaprimanja i odobrenja računa.</t>
  </si>
  <si>
    <r>
      <t>Vedran Kruljac, dipl. iur</t>
    </r>
    <r>
      <rPr>
        <sz val="9"/>
        <rFont val="UniN Reg"/>
        <family val="3"/>
      </rPr>
      <t>, v. r.</t>
    </r>
  </si>
  <si>
    <t>Privitak 1.</t>
  </si>
  <si>
    <t>do 60 dana od dana otvaranja ponuda</t>
  </si>
  <si>
    <r>
      <t xml:space="preserve">Privitak </t>
    </r>
    <r>
      <rPr>
        <sz val="9"/>
        <rFont val="UniN Reg"/>
        <family val="3"/>
      </rPr>
      <t>2.</t>
    </r>
  </si>
  <si>
    <t>KLASA: 406-01/23-01/13</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</si>
  <si>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2023/91» ili</t>
    </r>
  </si>
  <si>
    <t>J 2023/91</t>
  </si>
  <si>
    <t>SPECIFIKACIJE</t>
  </si>
  <si>
    <t>Šator</t>
  </si>
  <si>
    <t>Drvena podnica</t>
  </si>
  <si>
    <t>Radna rasvjeta</t>
  </si>
  <si>
    <t>Tepih za šator</t>
  </si>
  <si>
    <t>Izlagački pultovi</t>
  </si>
  <si>
    <t>m2</t>
  </si>
  <si>
    <t>kom.</t>
  </si>
  <si>
    <t>dimenzije 10x30 m, konstrukcija aluminijska, cerade bijele nezapaljive</t>
  </si>
  <si>
    <t>za stavku 1.</t>
  </si>
  <si>
    <t>za stavku 1., boja po želji naručitelja</t>
  </si>
  <si>
    <t>Dovodni kabel</t>
  </si>
  <si>
    <t>Ormarić za struju</t>
  </si>
  <si>
    <t>Razvodni kabel</t>
  </si>
  <si>
    <t>4.</t>
  </si>
  <si>
    <t>5.</t>
  </si>
  <si>
    <t>6.</t>
  </si>
  <si>
    <t>7.</t>
  </si>
  <si>
    <t>8.</t>
  </si>
  <si>
    <t>led reflektori (3x4 kom. u snopu)</t>
  </si>
  <si>
    <t>dimenzije 1x0.5 m</t>
  </si>
  <si>
    <t>Napomena:</t>
  </si>
  <si>
    <t>Sveučilište Sjever, Sveučilišni centar Koprivnica, Trg dr. Žarka Dolinara 1. 48000 Koprivnica</t>
  </si>
  <si>
    <t>Rok izvršenja usluge:</t>
  </si>
  <si>
    <t>m</t>
  </si>
  <si>
    <t>U cijenu je potrebno uključiti prijevoz do mjesta održavanja događaja, montažu i demontažu šatora te opreme.</t>
  </si>
  <si>
    <t>Šatori i oprema moraju biti postavljeni najmanje 1 dan prije održavanja događaja, a uklonjeni sa površina najkasnije u roku od 2 dana od dana završetka događaja</t>
  </si>
  <si>
    <t>2. bjanko zadužnice potvrđene kod javnog bilježnika, a</t>
  </si>
  <si>
    <t>naručitelj će vratiti isporučitelju nenaplaćeni dio jamstva u roku do 22. lipnja 2023.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</si>
  <si>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</si>
  <si>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</si>
  <si>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 nhojsak@unin.hr i nbabic@unin.hr</t>
    </r>
    <r>
      <rPr>
        <sz val="9"/>
        <rFont val="UniN Reg"/>
        <family val="3"/>
      </rPr>
      <t>, u istoj poruci dostavlja se:</t>
    </r>
  </si>
  <si>
    <r>
      <t xml:space="preserve">Nikolina Hojsak, mag. nov., </t>
    </r>
    <r>
      <rPr>
        <sz val="9"/>
        <rFont val="UniN Reg"/>
        <family val="3"/>
      </rPr>
      <t>v. r.</t>
    </r>
  </si>
  <si>
    <r>
      <rPr>
        <b/>
        <sz val="9"/>
        <rFont val="UniN Reg"/>
        <family val="3"/>
      </rPr>
      <t>Neva Babić, mag. oec.</t>
    </r>
    <r>
      <rPr>
        <sz val="9"/>
        <rFont val="UniN Reg"/>
        <family val="3"/>
      </rPr>
      <t>, v.r.</t>
    </r>
  </si>
  <si>
    <t>2-6. Stručnom povjerenstvu naručitelja</t>
  </si>
  <si>
    <t>7. Pismohrana</t>
  </si>
  <si>
    <t xml:space="preserve">Najam šatora i pripadajuće opreme </t>
  </si>
  <si>
    <r>
      <t xml:space="preserve">U POSTUPKU NABAVE </t>
    </r>
    <r>
      <rPr>
        <sz val="9"/>
        <rFont val="UniN Reg"/>
        <family val="3"/>
      </rPr>
      <t>NAJMA ŠATORA I PRIPADAJUĆE OPREME</t>
    </r>
    <r>
      <rPr>
        <sz val="9"/>
        <rFont val="UniN Reg"/>
        <family val="3"/>
        <charset val="238"/>
      </rPr>
      <t xml:space="preserve"> ZA SVEUČILIŠTE SJEVER</t>
    </r>
  </si>
  <si>
    <t>FESTIVAL ZNANOSTI</t>
  </si>
  <si>
    <t>TJEDAN KARIJERA</t>
  </si>
  <si>
    <t>dimenzije 10 x 20 m, konstrukcija aluminijska, cerade bijele nezapaljive</t>
  </si>
  <si>
    <t>led reflektori (3 x 4 kom. u snopu)</t>
  </si>
  <si>
    <t>dimenzije 1 x 0.5 m</t>
  </si>
  <si>
    <t>led reflektori (2 x 4 kom. u snopu)</t>
  </si>
  <si>
    <t>Sveučilište Sjever, Sveučilišni centar Varaždin, Ul. 104. brigade 3, 42000 Varaždin</t>
  </si>
  <si>
    <t>Varaždin, 11. travnja 2023.</t>
  </si>
  <si>
    <t>Sveučilište Sjever (u nastavku: naručitelj), poziva Vas da dostavite ponudu u nabavi najma šatora i pripadajuće opreme na koju se ne primjenjuje Zakon o javnoj nabavi (NN 120/16. i 114/22., u nastavku: ZJN 2016).</t>
  </si>
  <si>
    <t>SVEUČILIŠNI CENTAR VARAŽDIN, razdoblje održavanja događaja: 24-26. travnja 2023.</t>
  </si>
  <si>
    <t>SVEUČILIŠNI CENTAR VARAŽDIN, razdoblje održavanja događaja: 08-10. svibnja 2023.</t>
  </si>
  <si>
    <t>SVEUČILIŠNI CENTAR KOPRIVNICA, razdoblje održavanja događaja: 11-12. svibnja 2023.</t>
  </si>
  <si>
    <t>1. zahtjev za pojašnjenjem ovog Poziva i njegovih privitaka do: 14. travnja 2023. do 12.00 h, a</t>
  </si>
  <si>
    <t>2. ponudu 17. travnja 2023, u roku od 9,00-10,00 h.</t>
  </si>
  <si>
    <r>
      <t>Kriterij za odabir ponude je najniža cijena. Cijena ponude ne smije biti viša od procijenjene vrijednosti nabave u iznosu od 13.425.00</t>
    </r>
    <r>
      <rPr>
        <u/>
        <sz val="9"/>
        <rFont val="UniN Reg"/>
        <family val="3"/>
      </rPr>
      <t xml:space="preserve"> €</t>
    </r>
    <r>
      <rPr>
        <sz val="9"/>
        <rFont val="UniN Reg"/>
        <family val="3"/>
      </rPr>
      <t xml:space="preserve"> bez PDV-a, a s odabranim ponuditeljem sklopit će se ugovor na razdoblje od dana obostranog potpisa ugovora do 29. svibnja 2023.</t>
    </r>
  </si>
  <si>
    <t>9.</t>
  </si>
  <si>
    <t>Stol za reprezentaciju</t>
  </si>
  <si>
    <t>duljine 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</si>
</sst>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3"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
      <sz val="9"/>
      <color theme="1"/>
      <name val="UniN Reg"/>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37">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6" fillId="0" borderId="0" xfId="0" applyFont="1"/>
    <xf numFmtId="0" fontId="7" fillId="0" borderId="0" xfId="0" applyFont="1"/>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left" vertical="center"/>
    </xf>
    <xf numFmtId="0" fontId="8" fillId="3" borderId="15"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12" xfId="0" applyFont="1" applyFill="1" applyBorder="1" applyAlignment="1">
      <alignment horizontal="center" vertical="center"/>
    </xf>
    <xf numFmtId="1" fontId="8" fillId="0" borderId="12" xfId="0" applyNumberFormat="1" applyFont="1" applyFill="1" applyBorder="1" applyAlignment="1">
      <alignment horizontal="center" vertical="center"/>
    </xf>
    <xf numFmtId="164" fontId="8" fillId="0" borderId="2" xfId="0" applyNumberFormat="1" applyFont="1" applyBorder="1" applyAlignment="1">
      <alignment horizontal="center" vertical="center"/>
    </xf>
    <xf numFmtId="164" fontId="8" fillId="0" borderId="22" xfId="0" applyNumberFormat="1" applyFont="1" applyBorder="1" applyAlignment="1">
      <alignment horizontal="center" vertical="center" wrapText="1"/>
    </xf>
    <xf numFmtId="164" fontId="8" fillId="0" borderId="25" xfId="0" applyNumberFormat="1" applyFont="1" applyBorder="1" applyAlignment="1">
      <alignment horizontal="center" vertical="center" wrapText="1"/>
    </xf>
    <xf numFmtId="0" fontId="8" fillId="0" borderId="0" xfId="0" applyFont="1" applyAlignment="1">
      <alignment horizontal="center" vertical="center"/>
    </xf>
    <xf numFmtId="165" fontId="8" fillId="4" borderId="12" xfId="0" applyNumberFormat="1" applyFont="1" applyFill="1" applyBorder="1" applyAlignment="1" applyProtection="1">
      <alignment horizontal="center" vertical="center"/>
      <protection locked="0"/>
    </xf>
    <xf numFmtId="164" fontId="8" fillId="4" borderId="23"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8" fillId="0" borderId="12" xfId="0" applyFont="1" applyBorder="1" applyAlignment="1">
      <alignment vertical="center" wrapText="1"/>
    </xf>
    <xf numFmtId="0" fontId="8" fillId="0" borderId="5" xfId="0" applyFont="1" applyBorder="1" applyAlignment="1">
      <alignment horizontal="center" vertical="center" wrapText="1"/>
    </xf>
    <xf numFmtId="0" fontId="8" fillId="0" borderId="35" xfId="0" applyFont="1" applyBorder="1" applyAlignment="1">
      <alignment vertical="center" wrapText="1"/>
    </xf>
    <xf numFmtId="0" fontId="8" fillId="0" borderId="35" xfId="0" applyFont="1" applyFill="1" applyBorder="1" applyAlignment="1">
      <alignment horizontal="center" vertical="center"/>
    </xf>
    <xf numFmtId="1" fontId="8" fillId="0" borderId="35" xfId="0" applyNumberFormat="1" applyFont="1" applyFill="1" applyBorder="1" applyAlignment="1">
      <alignment horizontal="center" vertical="center"/>
    </xf>
    <xf numFmtId="0" fontId="8" fillId="3" borderId="37" xfId="0" applyFont="1" applyFill="1" applyBorder="1" applyAlignment="1">
      <alignment horizontal="center" vertical="center" wrapText="1"/>
    </xf>
    <xf numFmtId="165" fontId="8" fillId="4" borderId="35" xfId="0" applyNumberFormat="1" applyFont="1" applyFill="1" applyBorder="1" applyAlignment="1" applyProtection="1">
      <alignment horizontal="center" vertical="center"/>
      <protection locked="0"/>
    </xf>
    <xf numFmtId="0" fontId="8" fillId="0" borderId="9" xfId="0" applyFont="1" applyBorder="1" applyAlignment="1">
      <alignment horizontal="center" vertical="center" wrapText="1"/>
    </xf>
    <xf numFmtId="0" fontId="8" fillId="0" borderId="40" xfId="0" applyFont="1" applyFill="1" applyBorder="1" applyAlignment="1">
      <alignment horizontal="center" vertical="center"/>
    </xf>
    <xf numFmtId="1" fontId="8" fillId="0" borderId="40" xfId="0" applyNumberFormat="1" applyFont="1" applyFill="1" applyBorder="1" applyAlignment="1">
      <alignment horizontal="center" vertical="center"/>
    </xf>
    <xf numFmtId="165" fontId="8" fillId="4" borderId="17" xfId="0" applyNumberFormat="1" applyFont="1" applyFill="1" applyBorder="1" applyAlignment="1" applyProtection="1">
      <alignment horizontal="center" vertical="center"/>
      <protection locked="0"/>
    </xf>
    <xf numFmtId="164" fontId="8" fillId="0" borderId="4" xfId="0" applyNumberFormat="1" applyFont="1" applyBorder="1" applyAlignment="1">
      <alignment horizontal="center" vertical="center"/>
    </xf>
    <xf numFmtId="0" fontId="8" fillId="0" borderId="12" xfId="0" applyFont="1" applyFill="1" applyBorder="1" applyAlignment="1">
      <alignment horizontal="left" vertical="center" wrapText="1"/>
    </xf>
    <xf numFmtId="49" fontId="8" fillId="0" borderId="12" xfId="0" applyNumberFormat="1" applyFont="1" applyFill="1" applyBorder="1" applyAlignment="1">
      <alignment horizontal="center" vertical="center" wrapText="1"/>
    </xf>
    <xf numFmtId="164" fontId="8" fillId="0" borderId="10" xfId="0" applyNumberFormat="1" applyFont="1" applyBorder="1" applyAlignment="1">
      <alignment horizontal="center" vertical="center"/>
    </xf>
    <xf numFmtId="0" fontId="8" fillId="0" borderId="12" xfId="0"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164" fontId="8" fillId="0" borderId="12" xfId="0" applyNumberFormat="1" applyFont="1" applyFill="1" applyBorder="1" applyAlignment="1">
      <alignment horizontal="center" vertical="center" wrapText="1"/>
    </xf>
    <xf numFmtId="0" fontId="8" fillId="5" borderId="12" xfId="0" applyFont="1" applyFill="1" applyBorder="1" applyAlignment="1" applyProtection="1">
      <alignment horizontal="center" vertical="center" wrapText="1"/>
      <protection locked="0"/>
    </xf>
    <xf numFmtId="0" fontId="5" fillId="0" borderId="0" xfId="0" applyFont="1" applyFill="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5"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6" xfId="0" applyFont="1" applyBorder="1" applyAlignment="1">
      <alignment horizontal="left" vertical="center" wrapText="1"/>
    </xf>
    <xf numFmtId="0" fontId="8" fillId="0" borderId="24" xfId="0" applyFont="1" applyBorder="1" applyAlignment="1">
      <alignment horizontal="left" vertical="center" wrapText="1"/>
    </xf>
    <xf numFmtId="0" fontId="8" fillId="0" borderId="45" xfId="0" applyFont="1" applyBorder="1" applyAlignment="1">
      <alignment horizontal="left" vertical="center" wrapText="1"/>
    </xf>
    <xf numFmtId="0" fontId="8" fillId="0" borderId="19" xfId="0" applyFont="1" applyBorder="1" applyAlignment="1">
      <alignment horizontal="left" vertical="center" wrapText="1"/>
    </xf>
    <xf numFmtId="0" fontId="8" fillId="0" borderId="4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13" xfId="0" applyFont="1" applyBorder="1" applyAlignment="1">
      <alignment vertical="center" wrapText="1"/>
    </xf>
    <xf numFmtId="0" fontId="8" fillId="0" borderId="16" xfId="0" applyFont="1" applyBorder="1" applyAlignment="1">
      <alignment vertical="center" wrapText="1"/>
    </xf>
    <xf numFmtId="0" fontId="8" fillId="0" borderId="35" xfId="0" applyFont="1" applyBorder="1" applyAlignment="1">
      <alignment vertical="center" wrapText="1"/>
    </xf>
    <xf numFmtId="0" fontId="8" fillId="0" borderId="12" xfId="0" applyFont="1" applyBorder="1" applyAlignment="1">
      <alignment vertical="center" wrapText="1"/>
    </xf>
    <xf numFmtId="0" fontId="8" fillId="0" borderId="36"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3" borderId="2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2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0"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34" xfId="0" applyFont="1" applyFill="1" applyBorder="1" applyAlignment="1">
      <alignment horizontal="center"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12" xfId="0" applyFont="1" applyFill="1" applyBorder="1" applyAlignment="1">
      <alignment horizontal="left" vertical="center" wrapText="1"/>
    </xf>
    <xf numFmtId="49" fontId="4" fillId="0" borderId="14"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0" fontId="8"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xf numFmtId="0" fontId="8" fillId="0" borderId="0" xfId="0" applyFont="1" applyAlignment="1">
      <alignment horizontal="right" vertical="center" wrapText="1"/>
    </xf>
    <xf numFmtId="0" fontId="8" fillId="0" borderId="0" xfId="0" applyFont="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11"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2" fillId="3" borderId="12" xfId="0" applyFont="1" applyFill="1" applyBorder="1" applyAlignment="1">
      <alignment horizontal="justify" vertical="center" wrapText="1"/>
    </xf>
    <xf numFmtId="0" fontId="12" fillId="3" borderId="2" xfId="0" applyFont="1" applyFill="1" applyBorder="1" applyAlignment="1">
      <alignment horizontal="justify"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17" xfId="0" applyFont="1" applyBorder="1" applyAlignment="1">
      <alignment horizontal="left" vertical="center" wrapText="1"/>
    </xf>
    <xf numFmtId="0" fontId="4" fillId="0" borderId="3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6"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8"/>
  <sheetViews>
    <sheetView tabSelected="1" zoomScale="130" zoomScaleNormal="130" workbookViewId="0">
      <selection activeCell="A24" sqref="A24:E24"/>
    </sheetView>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6.140625" style="3" customWidth="1"/>
    <col min="6" max="16384" width="9.140625" style="3"/>
  </cols>
  <sheetData>
    <row r="8" spans="1:5" ht="12" customHeight="1" x14ac:dyDescent="0.25">
      <c r="A8" s="71" t="s">
        <v>80</v>
      </c>
      <c r="B8" s="71"/>
      <c r="C8" s="71"/>
      <c r="D8" s="71"/>
    </row>
    <row r="9" spans="1:5" ht="12" customHeight="1" x14ac:dyDescent="0.25">
      <c r="A9" s="71" t="s">
        <v>73</v>
      </c>
      <c r="B9" s="71"/>
      <c r="C9" s="71"/>
      <c r="D9" s="71"/>
    </row>
    <row r="10" spans="1:5" ht="12" customHeight="1" x14ac:dyDescent="0.25">
      <c r="A10" s="72" t="s">
        <v>128</v>
      </c>
      <c r="B10" s="72"/>
      <c r="C10" s="72"/>
      <c r="D10" s="72"/>
    </row>
    <row r="12" spans="1:5" ht="12" customHeight="1" x14ac:dyDescent="0.25">
      <c r="E12" s="1" t="s">
        <v>74</v>
      </c>
    </row>
    <row r="13" spans="1:5" ht="12" customHeight="1" x14ac:dyDescent="0.25">
      <c r="E13" s="1"/>
    </row>
    <row r="14" spans="1:5" ht="18" customHeight="1" x14ac:dyDescent="0.25">
      <c r="A14" s="68" t="s">
        <v>27</v>
      </c>
      <c r="B14" s="68"/>
      <c r="C14" s="68"/>
      <c r="D14" s="68"/>
      <c r="E14" s="68"/>
    </row>
    <row r="16" spans="1:5" ht="12" customHeight="1" x14ac:dyDescent="0.25">
      <c r="A16" s="3" t="s">
        <v>28</v>
      </c>
    </row>
    <row r="18" spans="1:5" s="7" customFormat="1" ht="24" customHeight="1" x14ac:dyDescent="0.25">
      <c r="A18" s="71" t="s">
        <v>129</v>
      </c>
      <c r="B18" s="71"/>
      <c r="C18" s="71"/>
      <c r="D18" s="71"/>
      <c r="E18" s="71"/>
    </row>
    <row r="19" spans="1:5" s="7" customFormat="1" ht="12" customHeight="1" x14ac:dyDescent="0.25">
      <c r="A19" s="9"/>
      <c r="B19" s="9"/>
      <c r="C19" s="9"/>
      <c r="D19" s="9"/>
      <c r="E19" s="9"/>
    </row>
    <row r="20" spans="1:5" s="7" customFormat="1" ht="12" customHeight="1" x14ac:dyDescent="0.25">
      <c r="A20" s="69" t="s">
        <v>54</v>
      </c>
      <c r="B20" s="69"/>
      <c r="C20" s="69"/>
      <c r="D20" s="69"/>
      <c r="E20" s="69"/>
    </row>
    <row r="21" spans="1:5" ht="12" customHeight="1" x14ac:dyDescent="0.25">
      <c r="A21" s="69"/>
      <c r="B21" s="69"/>
      <c r="C21" s="69"/>
      <c r="D21" s="69"/>
      <c r="E21" s="69"/>
    </row>
    <row r="22" spans="1:5" ht="12" customHeight="1" x14ac:dyDescent="0.25">
      <c r="A22" s="69" t="s">
        <v>114</v>
      </c>
      <c r="B22" s="69"/>
      <c r="C22" s="69"/>
      <c r="D22" s="69"/>
      <c r="E22" s="69"/>
    </row>
    <row r="23" spans="1:5" ht="12" customHeight="1" x14ac:dyDescent="0.25">
      <c r="A23" s="69" t="s">
        <v>133</v>
      </c>
      <c r="B23" s="69"/>
      <c r="C23" s="69"/>
      <c r="D23" s="69"/>
      <c r="E23" s="69"/>
    </row>
    <row r="24" spans="1:5" ht="12" customHeight="1" x14ac:dyDescent="0.25">
      <c r="A24" s="69" t="s">
        <v>134</v>
      </c>
      <c r="B24" s="69"/>
      <c r="C24" s="69"/>
      <c r="D24" s="69"/>
      <c r="E24" s="69"/>
    </row>
    <row r="25" spans="1:5" ht="12" customHeight="1" x14ac:dyDescent="0.25">
      <c r="A25" s="8"/>
      <c r="B25" s="8"/>
      <c r="C25" s="8"/>
      <c r="D25" s="8"/>
      <c r="E25" s="8"/>
    </row>
    <row r="26" spans="1:5" ht="24" customHeight="1" x14ac:dyDescent="0.25">
      <c r="A26" s="69" t="s">
        <v>34</v>
      </c>
      <c r="B26" s="69"/>
      <c r="C26" s="69"/>
      <c r="D26" s="69"/>
      <c r="E26" s="69"/>
    </row>
    <row r="27" spans="1:5" ht="12" customHeight="1" x14ac:dyDescent="0.25">
      <c r="A27" s="73"/>
      <c r="B27" s="73"/>
      <c r="C27" s="73"/>
      <c r="D27" s="73"/>
      <c r="E27" s="73"/>
    </row>
    <row r="28" spans="1:5" s="7" customFormat="1" ht="24" customHeight="1" x14ac:dyDescent="0.25">
      <c r="A28" s="74" t="s">
        <v>135</v>
      </c>
      <c r="B28" s="74"/>
      <c r="C28" s="74"/>
      <c r="D28" s="74"/>
      <c r="E28" s="74"/>
    </row>
    <row r="29" spans="1:5" s="7" customFormat="1" ht="12" customHeight="1" x14ac:dyDescent="0.25">
      <c r="A29" s="8"/>
      <c r="B29" s="8"/>
      <c r="C29" s="8"/>
      <c r="D29" s="8"/>
      <c r="E29" s="8"/>
    </row>
    <row r="30" spans="1:5" s="7" customFormat="1" ht="12" customHeight="1" x14ac:dyDescent="0.25">
      <c r="A30" s="74" t="s">
        <v>46</v>
      </c>
      <c r="B30" s="74"/>
      <c r="C30" s="74"/>
      <c r="D30" s="74"/>
      <c r="E30" s="74"/>
    </row>
    <row r="31" spans="1:5" s="7" customFormat="1" ht="12" customHeight="1" x14ac:dyDescent="0.25">
      <c r="A31" s="6"/>
      <c r="B31" s="6"/>
      <c r="C31" s="6"/>
      <c r="D31" s="6"/>
      <c r="E31" s="6"/>
    </row>
    <row r="32" spans="1:5" s="7" customFormat="1" ht="12" customHeight="1" x14ac:dyDescent="0.25">
      <c r="A32" s="69" t="s">
        <v>75</v>
      </c>
      <c r="B32" s="69"/>
      <c r="C32" s="69"/>
      <c r="D32" s="69"/>
      <c r="E32" s="69"/>
    </row>
    <row r="33" spans="1:5" s="7" customFormat="1" ht="12" customHeight="1" x14ac:dyDescent="0.25">
      <c r="A33" s="8"/>
      <c r="B33" s="8"/>
      <c r="C33" s="8"/>
      <c r="D33" s="8"/>
      <c r="E33" s="8"/>
    </row>
    <row r="34" spans="1:5" s="7" customFormat="1" ht="36" customHeight="1" x14ac:dyDescent="0.25">
      <c r="A34" s="69" t="s">
        <v>55</v>
      </c>
      <c r="B34" s="69"/>
      <c r="C34" s="69"/>
      <c r="D34" s="69"/>
      <c r="E34" s="69"/>
    </row>
    <row r="35" spans="1:5" s="7" customFormat="1" ht="24" customHeight="1" x14ac:dyDescent="0.25">
      <c r="A35" s="69" t="s">
        <v>81</v>
      </c>
      <c r="B35" s="69"/>
      <c r="C35" s="69"/>
      <c r="D35" s="69"/>
      <c r="E35" s="69"/>
    </row>
    <row r="36" spans="1:5" s="7" customFormat="1" ht="12" customHeight="1" x14ac:dyDescent="0.25">
      <c r="A36" s="69" t="s">
        <v>110</v>
      </c>
      <c r="B36" s="69"/>
      <c r="C36" s="69"/>
      <c r="D36" s="69"/>
      <c r="E36" s="69"/>
    </row>
    <row r="37" spans="1:5" s="7" customFormat="1" ht="12.75" customHeight="1" x14ac:dyDescent="0.25">
      <c r="A37" s="69" t="s">
        <v>111</v>
      </c>
      <c r="B37" s="69"/>
      <c r="C37" s="69"/>
      <c r="D37" s="69"/>
      <c r="E37" s="69"/>
    </row>
    <row r="39" spans="1:5" ht="12" customHeight="1" x14ac:dyDescent="0.25">
      <c r="A39" s="75" t="s">
        <v>57</v>
      </c>
      <c r="B39" s="75"/>
      <c r="C39" s="75"/>
      <c r="D39" s="75"/>
      <c r="E39" s="75"/>
    </row>
    <row r="40" spans="1:5" ht="12" customHeight="1" x14ac:dyDescent="0.25">
      <c r="A40" s="75" t="s">
        <v>112</v>
      </c>
      <c r="B40" s="75"/>
      <c r="C40" s="75"/>
      <c r="D40" s="75"/>
      <c r="E40" s="75"/>
    </row>
    <row r="41" spans="1:5" ht="24" customHeight="1" x14ac:dyDescent="0.25">
      <c r="A41" s="75" t="s">
        <v>113</v>
      </c>
      <c r="B41" s="75"/>
      <c r="C41" s="75"/>
      <c r="D41" s="75"/>
      <c r="E41" s="75"/>
    </row>
    <row r="42" spans="1:5" ht="12" customHeight="1" x14ac:dyDescent="0.25">
      <c r="A42" s="75" t="s">
        <v>58</v>
      </c>
      <c r="B42" s="75"/>
      <c r="C42" s="75"/>
      <c r="D42" s="75"/>
      <c r="E42" s="75"/>
    </row>
    <row r="43" spans="1:5" ht="12" customHeight="1" x14ac:dyDescent="0.25">
      <c r="A43" s="75" t="s">
        <v>59</v>
      </c>
      <c r="B43" s="75"/>
      <c r="C43" s="75"/>
      <c r="D43" s="75"/>
      <c r="E43" s="75"/>
    </row>
    <row r="44" spans="1:5" ht="12" customHeight="1" x14ac:dyDescent="0.25">
      <c r="A44" s="75" t="s">
        <v>60</v>
      </c>
      <c r="B44" s="75"/>
      <c r="C44" s="75"/>
      <c r="D44" s="75"/>
      <c r="E44" s="75"/>
    </row>
    <row r="45" spans="1:5" ht="12" customHeight="1" x14ac:dyDescent="0.25">
      <c r="A45" s="75" t="s">
        <v>61</v>
      </c>
      <c r="B45" s="75"/>
      <c r="C45" s="75"/>
      <c r="D45" s="75"/>
      <c r="E45" s="75"/>
    </row>
    <row r="46" spans="1:5" ht="36" customHeight="1" x14ac:dyDescent="0.25">
      <c r="A46" s="75" t="s">
        <v>62</v>
      </c>
      <c r="B46" s="75"/>
      <c r="C46" s="75"/>
      <c r="D46" s="75"/>
      <c r="E46" s="75"/>
    </row>
    <row r="47" spans="1:5" ht="12" customHeight="1" x14ac:dyDescent="0.25">
      <c r="A47" s="75" t="s">
        <v>63</v>
      </c>
      <c r="B47" s="75"/>
      <c r="C47" s="75"/>
      <c r="D47" s="75"/>
      <c r="E47" s="75"/>
    </row>
    <row r="48" spans="1:5" ht="12" customHeight="1" x14ac:dyDescent="0.25">
      <c r="A48" s="75" t="s">
        <v>64</v>
      </c>
      <c r="B48" s="75"/>
      <c r="C48" s="75"/>
      <c r="D48" s="75"/>
      <c r="E48" s="75"/>
    </row>
    <row r="49" spans="1:5" ht="12" customHeight="1" x14ac:dyDescent="0.25">
      <c r="A49" s="75" t="s">
        <v>65</v>
      </c>
      <c r="B49" s="75"/>
      <c r="C49" s="75"/>
      <c r="D49" s="75"/>
      <c r="E49" s="75"/>
    </row>
    <row r="50" spans="1:5" ht="12" customHeight="1" x14ac:dyDescent="0.25">
      <c r="A50" s="75" t="s">
        <v>66</v>
      </c>
      <c r="B50" s="75"/>
      <c r="C50" s="75"/>
      <c r="D50" s="75"/>
      <c r="E50" s="75"/>
    </row>
    <row r="51" spans="1:5" ht="12" customHeight="1" x14ac:dyDescent="0.25">
      <c r="A51" s="75" t="s">
        <v>67</v>
      </c>
      <c r="B51" s="75"/>
      <c r="C51" s="75"/>
      <c r="D51" s="75"/>
      <c r="E51" s="75"/>
    </row>
    <row r="52" spans="1:5" ht="12" customHeight="1" x14ac:dyDescent="0.25">
      <c r="A52" s="75" t="s">
        <v>68</v>
      </c>
      <c r="B52" s="75"/>
      <c r="C52" s="75"/>
      <c r="D52" s="75"/>
      <c r="E52" s="75"/>
    </row>
    <row r="53" spans="1:5" ht="12" customHeight="1" x14ac:dyDescent="0.25">
      <c r="A53" s="75" t="s">
        <v>69</v>
      </c>
      <c r="B53" s="75"/>
      <c r="C53" s="75"/>
      <c r="D53" s="75"/>
      <c r="E53" s="75"/>
    </row>
    <row r="54" spans="1:5" ht="48" customHeight="1" x14ac:dyDescent="0.25">
      <c r="A54" s="75" t="s">
        <v>70</v>
      </c>
      <c r="B54" s="75"/>
      <c r="C54" s="75"/>
      <c r="D54" s="75"/>
      <c r="E54" s="75"/>
    </row>
    <row r="56" spans="1:5" ht="12" customHeight="1" x14ac:dyDescent="0.25">
      <c r="E56" s="1" t="s">
        <v>47</v>
      </c>
    </row>
    <row r="57" spans="1:5" ht="12" customHeight="1" x14ac:dyDescent="0.25">
      <c r="E57" s="1"/>
    </row>
    <row r="58" spans="1:5" ht="12" customHeight="1" x14ac:dyDescent="0.25">
      <c r="E58" s="2" t="s">
        <v>76</v>
      </c>
    </row>
    <row r="59" spans="1:5" ht="12" customHeight="1" x14ac:dyDescent="0.25">
      <c r="E59" s="2" t="s">
        <v>49</v>
      </c>
    </row>
    <row r="60" spans="1:5" ht="12" customHeight="1" x14ac:dyDescent="0.25">
      <c r="E60" s="2" t="s">
        <v>50</v>
      </c>
    </row>
    <row r="61" spans="1:5" ht="12" customHeight="1" x14ac:dyDescent="0.25">
      <c r="E61" s="2" t="s">
        <v>115</v>
      </c>
    </row>
    <row r="62" spans="1:5" ht="12" customHeight="1" x14ac:dyDescent="0.25">
      <c r="E62" s="1" t="s">
        <v>116</v>
      </c>
    </row>
    <row r="63" spans="1:5" s="47" customFormat="1" ht="12" customHeight="1" x14ac:dyDescent="0.25">
      <c r="E63" s="1"/>
    </row>
    <row r="64" spans="1:5" ht="12" customHeight="1" x14ac:dyDescent="0.25">
      <c r="A64" s="3" t="s">
        <v>29</v>
      </c>
    </row>
    <row r="66" spans="1:5" ht="12" customHeight="1" x14ac:dyDescent="0.25">
      <c r="A66" s="70" t="s">
        <v>51</v>
      </c>
      <c r="B66" s="70"/>
      <c r="C66" s="70"/>
      <c r="D66" s="70"/>
      <c r="E66" s="70"/>
    </row>
    <row r="67" spans="1:5" ht="12" customHeight="1" x14ac:dyDescent="0.25">
      <c r="A67" s="70" t="s">
        <v>117</v>
      </c>
      <c r="B67" s="70"/>
      <c r="C67" s="70"/>
      <c r="D67" s="70"/>
      <c r="E67" s="70"/>
    </row>
    <row r="68" spans="1:5" ht="12" customHeight="1" x14ac:dyDescent="0.25">
      <c r="A68" s="3" t="s">
        <v>118</v>
      </c>
    </row>
  </sheetData>
  <sheetProtection algorithmName="SHA-512" hashValue="EL0cW7g5Ii1Q+1oUl/CArTjGTn4xRyrwqy+PMf+bZFREX/2TNu2d/il9QpwOoFWVtQ4pjIg0s9QKQTViUPfR0A==" saltValue="wUDIRXOPsucwET4WYXCAzw==" spinCount="100000" sheet="1" objects="1" scenarios="1"/>
  <mergeCells count="37">
    <mergeCell ref="A49:E49"/>
    <mergeCell ref="A50:E50"/>
    <mergeCell ref="A51:E51"/>
    <mergeCell ref="A52:E52"/>
    <mergeCell ref="A53:E53"/>
    <mergeCell ref="A67:E67"/>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14:E14"/>
    <mergeCell ref="A21:E21"/>
    <mergeCell ref="A22:E22"/>
    <mergeCell ref="A66:E66"/>
    <mergeCell ref="A8:D8"/>
    <mergeCell ref="A9:D9"/>
    <mergeCell ref="A10:D10"/>
    <mergeCell ref="A20:E20"/>
    <mergeCell ref="A23:E23"/>
    <mergeCell ref="A18:E18"/>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13" zoomScale="110" zoomScaleNormal="110" workbookViewId="0">
      <selection activeCell="A31" sqref="A31"/>
    </sheetView>
  </sheetViews>
  <sheetFormatPr defaultColWidth="8.7109375" defaultRowHeight="12" customHeight="1" x14ac:dyDescent="0.2"/>
  <cols>
    <col min="1" max="1" width="45.7109375" style="12" customWidth="1"/>
    <col min="2" max="2" width="42.7109375" style="12" customWidth="1"/>
    <col min="3" max="16384" width="8.7109375" style="12"/>
  </cols>
  <sheetData>
    <row r="7" spans="1:2" ht="12" customHeight="1" x14ac:dyDescent="0.2">
      <c r="A7" s="10" t="s">
        <v>77</v>
      </c>
      <c r="B7" s="11"/>
    </row>
    <row r="8" spans="1:2" ht="12" customHeight="1" x14ac:dyDescent="0.2">
      <c r="A8" s="10"/>
      <c r="B8" s="11"/>
    </row>
    <row r="9" spans="1:2" s="13" customFormat="1" ht="18" customHeight="1" x14ac:dyDescent="0.3">
      <c r="A9" s="76" t="s">
        <v>48</v>
      </c>
      <c r="B9" s="76"/>
    </row>
    <row r="10" spans="1:2" ht="12" customHeight="1" thickBot="1" x14ac:dyDescent="0.25">
      <c r="A10" s="14"/>
      <c r="B10" s="14"/>
    </row>
    <row r="11" spans="1:2" ht="12" customHeight="1" thickBot="1" x14ac:dyDescent="0.25">
      <c r="A11" s="77" t="s">
        <v>35</v>
      </c>
      <c r="B11" s="78"/>
    </row>
    <row r="12" spans="1:2" ht="12" customHeight="1" x14ac:dyDescent="0.2">
      <c r="A12" s="15" t="s">
        <v>1</v>
      </c>
      <c r="B12" s="16" t="s">
        <v>36</v>
      </c>
    </row>
    <row r="13" spans="1:2" ht="12" customHeight="1" x14ac:dyDescent="0.2">
      <c r="A13" s="17" t="s">
        <v>2</v>
      </c>
      <c r="B13" s="18" t="s">
        <v>37</v>
      </c>
    </row>
    <row r="14" spans="1:2" ht="12" customHeight="1" thickBot="1" x14ac:dyDescent="0.25">
      <c r="A14" s="19" t="s">
        <v>6</v>
      </c>
      <c r="B14" s="5">
        <v>59624928052</v>
      </c>
    </row>
    <row r="15" spans="1:2" ht="12" customHeight="1" thickBot="1" x14ac:dyDescent="0.25">
      <c r="A15" s="77" t="s">
        <v>4</v>
      </c>
      <c r="B15" s="78"/>
    </row>
    <row r="16" spans="1:2" ht="12" customHeight="1" x14ac:dyDescent="0.2">
      <c r="A16" s="15" t="s">
        <v>1</v>
      </c>
      <c r="B16" s="25"/>
    </row>
    <row r="17" spans="1:2" ht="12" customHeight="1" x14ac:dyDescent="0.2">
      <c r="A17" s="20" t="s">
        <v>2</v>
      </c>
      <c r="B17" s="26"/>
    </row>
    <row r="18" spans="1:2" ht="12" customHeight="1" x14ac:dyDescent="0.2">
      <c r="A18" s="20" t="s">
        <v>5</v>
      </c>
      <c r="B18" s="26"/>
    </row>
    <row r="19" spans="1:2" ht="12" customHeight="1" x14ac:dyDescent="0.2">
      <c r="A19" s="20" t="s">
        <v>6</v>
      </c>
      <c r="B19" s="26"/>
    </row>
    <row r="20" spans="1:2" ht="12" customHeight="1" x14ac:dyDescent="0.2">
      <c r="A20" s="20" t="s">
        <v>38</v>
      </c>
      <c r="B20" s="26"/>
    </row>
    <row r="21" spans="1:2" ht="12" customHeight="1" x14ac:dyDescent="0.2">
      <c r="A21" s="20" t="s">
        <v>7</v>
      </c>
      <c r="B21" s="26"/>
    </row>
    <row r="22" spans="1:2" ht="12" customHeight="1" x14ac:dyDescent="0.2">
      <c r="A22" s="20" t="s">
        <v>8</v>
      </c>
      <c r="B22" s="27"/>
    </row>
    <row r="23" spans="1:2" ht="12" customHeight="1" x14ac:dyDescent="0.2">
      <c r="A23" s="20" t="s">
        <v>3</v>
      </c>
      <c r="B23" s="26"/>
    </row>
    <row r="24" spans="1:2" ht="12" customHeight="1" x14ac:dyDescent="0.2">
      <c r="A24" s="20" t="s">
        <v>39</v>
      </c>
      <c r="B24" s="26"/>
    </row>
    <row r="25" spans="1:2" ht="12" customHeight="1" x14ac:dyDescent="0.2">
      <c r="A25" s="20" t="s">
        <v>9</v>
      </c>
      <c r="B25" s="26"/>
    </row>
    <row r="26" spans="1:2" ht="24" customHeight="1" thickBot="1" x14ac:dyDescent="0.25">
      <c r="A26" s="17" t="s">
        <v>56</v>
      </c>
      <c r="B26" s="28"/>
    </row>
    <row r="27" spans="1:2" ht="12" customHeight="1" thickBot="1" x14ac:dyDescent="0.25">
      <c r="A27" s="77" t="s">
        <v>10</v>
      </c>
      <c r="B27" s="78"/>
    </row>
    <row r="28" spans="1:2" ht="12" customHeight="1" x14ac:dyDescent="0.2">
      <c r="A28" s="15" t="s">
        <v>1</v>
      </c>
      <c r="B28" s="25"/>
    </row>
    <row r="29" spans="1:2" ht="12" customHeight="1" x14ac:dyDescent="0.2">
      <c r="A29" s="20" t="s">
        <v>2</v>
      </c>
      <c r="B29" s="26"/>
    </row>
    <row r="30" spans="1:2" ht="12" customHeight="1" x14ac:dyDescent="0.2">
      <c r="A30" s="20" t="s">
        <v>6</v>
      </c>
      <c r="B30" s="26"/>
    </row>
    <row r="31" spans="1:2" ht="12" customHeight="1" x14ac:dyDescent="0.2">
      <c r="A31" s="20" t="s">
        <v>38</v>
      </c>
      <c r="B31" s="26"/>
    </row>
    <row r="32" spans="1:2" ht="12" customHeight="1" x14ac:dyDescent="0.2">
      <c r="A32" s="20" t="s">
        <v>11</v>
      </c>
      <c r="B32" s="26"/>
    </row>
    <row r="33" spans="1:2" ht="12" customHeight="1" x14ac:dyDescent="0.2">
      <c r="A33" s="20" t="s">
        <v>12</v>
      </c>
      <c r="B33" s="26"/>
    </row>
    <row r="34" spans="1:2" ht="12" customHeight="1" x14ac:dyDescent="0.2">
      <c r="A34" s="20" t="s">
        <v>13</v>
      </c>
      <c r="B34" s="26"/>
    </row>
    <row r="35" spans="1:2" ht="12" customHeight="1" thickBot="1" x14ac:dyDescent="0.25">
      <c r="A35" s="20" t="s">
        <v>32</v>
      </c>
      <c r="B35" s="26"/>
    </row>
    <row r="36" spans="1:2" ht="12" customHeight="1" thickBot="1" x14ac:dyDescent="0.25">
      <c r="A36" s="77" t="s">
        <v>14</v>
      </c>
      <c r="B36" s="78"/>
    </row>
    <row r="37" spans="1:2" ht="12" customHeight="1" x14ac:dyDescent="0.2">
      <c r="A37" s="21" t="s">
        <v>11</v>
      </c>
      <c r="B37" s="16" t="s">
        <v>119</v>
      </c>
    </row>
    <row r="38" spans="1:2" ht="12" customHeight="1" x14ac:dyDescent="0.2">
      <c r="A38" s="15" t="s">
        <v>40</v>
      </c>
      <c r="B38" s="16" t="s">
        <v>82</v>
      </c>
    </row>
    <row r="39" spans="1:2" ht="12" customHeight="1" x14ac:dyDescent="0.2">
      <c r="A39" s="20" t="s">
        <v>15</v>
      </c>
      <c r="B39" s="29"/>
    </row>
    <row r="40" spans="1:2" ht="12" customHeight="1" x14ac:dyDescent="0.2">
      <c r="A40" s="20" t="s">
        <v>16</v>
      </c>
      <c r="B40" s="26"/>
    </row>
    <row r="41" spans="1:2" ht="12" customHeight="1" x14ac:dyDescent="0.2">
      <c r="A41" s="20" t="s">
        <v>17</v>
      </c>
      <c r="B41" s="29"/>
    </row>
    <row r="42" spans="1:2" ht="12" customHeight="1" x14ac:dyDescent="0.2">
      <c r="A42" s="20" t="s">
        <v>18</v>
      </c>
      <c r="B42" s="26"/>
    </row>
    <row r="43" spans="1:2" ht="12" customHeight="1" x14ac:dyDescent="0.2">
      <c r="A43" s="20" t="s">
        <v>19</v>
      </c>
      <c r="B43" s="4">
        <f>SUM(B39+B41)</f>
        <v>0</v>
      </c>
    </row>
    <row r="44" spans="1:2" ht="12" customHeight="1" x14ac:dyDescent="0.2">
      <c r="A44" s="20" t="s">
        <v>20</v>
      </c>
      <c r="B44" s="26"/>
    </row>
    <row r="45" spans="1:2" ht="12" customHeight="1" x14ac:dyDescent="0.2">
      <c r="A45" s="20" t="s">
        <v>21</v>
      </c>
      <c r="B45" s="22" t="s">
        <v>33</v>
      </c>
    </row>
    <row r="46" spans="1:2" ht="12" customHeight="1" thickBot="1" x14ac:dyDescent="0.25">
      <c r="A46" s="19" t="s">
        <v>22</v>
      </c>
      <c r="B46" s="5" t="s">
        <v>78</v>
      </c>
    </row>
    <row r="47" spans="1:2" ht="12" customHeight="1" x14ac:dyDescent="0.2">
      <c r="A47" s="11"/>
      <c r="B47" s="11"/>
    </row>
    <row r="48" spans="1:2" ht="12" customHeight="1" x14ac:dyDescent="0.2">
      <c r="A48" s="23" t="s">
        <v>52</v>
      </c>
      <c r="B48" s="24" t="s">
        <v>53</v>
      </c>
    </row>
    <row r="49" spans="1:2" ht="12" customHeight="1" x14ac:dyDescent="0.2">
      <c r="A49" s="30"/>
      <c r="B49" s="31"/>
    </row>
  </sheetData>
  <sheetProtection algorithmName="SHA-512" hashValue="rThTLRlQSRXwT8kiwR6fEFIdkJsJ3pBem6tvvqrtBkNdA5y9KRrBAvxxfKYXgKTltmwPjTx+XdgBOXJnDo5/4w==" saltValue="6uyUPxfSBx6zObzihcr9V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52"/>
  <sheetViews>
    <sheetView topLeftCell="A7" zoomScale="120" zoomScaleNormal="120" workbookViewId="0">
      <selection activeCell="C20" sqref="C20:D20"/>
    </sheetView>
  </sheetViews>
  <sheetFormatPr defaultColWidth="9.140625" defaultRowHeight="12" customHeight="1" x14ac:dyDescent="0.25"/>
  <cols>
    <col min="1" max="1" width="4.7109375" style="37" customWidth="1"/>
    <col min="2" max="2" width="16.85546875" style="37" customWidth="1"/>
    <col min="3" max="3" width="17.7109375" style="37" customWidth="1"/>
    <col min="4" max="4" width="15.85546875" style="37" customWidth="1"/>
    <col min="5" max="5" width="14.7109375" style="37" customWidth="1"/>
    <col min="6" max="6" width="13.7109375" style="37" customWidth="1"/>
    <col min="7" max="8" width="15.42578125" style="37" customWidth="1"/>
    <col min="9" max="16384" width="9.140625" style="37"/>
  </cols>
  <sheetData>
    <row r="7" spans="1:8" s="33" customFormat="1" ht="12" customHeight="1" x14ac:dyDescent="0.25">
      <c r="A7" s="120" t="s">
        <v>79</v>
      </c>
      <c r="B7" s="120"/>
      <c r="C7" s="120"/>
      <c r="D7" s="32"/>
      <c r="E7" s="32"/>
      <c r="F7" s="32"/>
      <c r="G7" s="32"/>
      <c r="H7" s="32"/>
    </row>
    <row r="8" spans="1:8" s="33" customFormat="1" ht="12" customHeight="1" x14ac:dyDescent="0.25">
      <c r="A8" s="34"/>
      <c r="B8" s="34"/>
      <c r="C8" s="34"/>
      <c r="D8" s="32"/>
      <c r="E8" s="32"/>
      <c r="F8" s="32"/>
      <c r="G8" s="32"/>
      <c r="H8" s="32"/>
    </row>
    <row r="9" spans="1:8" s="33" customFormat="1" ht="18" customHeight="1" x14ac:dyDescent="0.25">
      <c r="A9" s="121" t="s">
        <v>23</v>
      </c>
      <c r="B9" s="121"/>
      <c r="C9" s="121"/>
      <c r="D9" s="121"/>
      <c r="E9" s="121"/>
      <c r="F9" s="121"/>
      <c r="G9" s="121"/>
      <c r="H9" s="121"/>
    </row>
    <row r="10" spans="1:8" s="33" customFormat="1" ht="12" customHeight="1" x14ac:dyDescent="0.25">
      <c r="A10" s="122" t="s">
        <v>120</v>
      </c>
      <c r="B10" s="122"/>
      <c r="C10" s="122"/>
      <c r="D10" s="122"/>
      <c r="E10" s="122"/>
      <c r="F10" s="122"/>
      <c r="G10" s="122"/>
      <c r="H10" s="122"/>
    </row>
    <row r="11" spans="1:8" s="33" customFormat="1" ht="12" customHeight="1" thickBot="1" x14ac:dyDescent="0.3">
      <c r="A11" s="32"/>
      <c r="B11" s="32"/>
      <c r="C11" s="32"/>
      <c r="D11" s="32"/>
      <c r="E11" s="32"/>
      <c r="F11" s="32"/>
      <c r="G11" s="32"/>
      <c r="H11" s="32"/>
    </row>
    <row r="12" spans="1:8" s="36" customFormat="1" ht="36" customHeight="1" thickBot="1" x14ac:dyDescent="0.3">
      <c r="A12" s="53" t="s">
        <v>30</v>
      </c>
      <c r="B12" s="35" t="s">
        <v>31</v>
      </c>
      <c r="C12" s="96" t="s">
        <v>83</v>
      </c>
      <c r="D12" s="109"/>
      <c r="E12" s="53" t="s">
        <v>26</v>
      </c>
      <c r="F12" s="53" t="s">
        <v>45</v>
      </c>
      <c r="G12" s="53" t="s">
        <v>24</v>
      </c>
      <c r="H12" s="53" t="s">
        <v>25</v>
      </c>
    </row>
    <row r="13" spans="1:8" s="36" customFormat="1" ht="14.25" customHeight="1" x14ac:dyDescent="0.25">
      <c r="A13" s="132" t="s">
        <v>121</v>
      </c>
      <c r="B13" s="133"/>
      <c r="C13" s="133"/>
      <c r="D13" s="133"/>
      <c r="E13" s="133"/>
      <c r="F13" s="133"/>
      <c r="G13" s="133"/>
      <c r="H13" s="134"/>
    </row>
    <row r="14" spans="1:8" s="36" customFormat="1" ht="14.25" customHeight="1" x14ac:dyDescent="0.25">
      <c r="A14" s="86" t="s">
        <v>130</v>
      </c>
      <c r="B14" s="86"/>
      <c r="C14" s="86"/>
      <c r="D14" s="86"/>
      <c r="E14" s="86"/>
      <c r="F14" s="86"/>
      <c r="G14" s="86"/>
      <c r="H14" s="87"/>
    </row>
    <row r="15" spans="1:8" s="36" customFormat="1" ht="24.75" customHeight="1" x14ac:dyDescent="0.25">
      <c r="A15" s="61" t="s">
        <v>0</v>
      </c>
      <c r="B15" s="60" t="s">
        <v>84</v>
      </c>
      <c r="C15" s="135" t="s">
        <v>123</v>
      </c>
      <c r="D15" s="136"/>
      <c r="E15" s="63" t="s">
        <v>89</v>
      </c>
      <c r="F15" s="63">
        <v>200</v>
      </c>
      <c r="G15" s="67"/>
      <c r="H15" s="64">
        <f>F15*G15</f>
        <v>0</v>
      </c>
    </row>
    <row r="16" spans="1:8" s="36" customFormat="1" ht="14.25" customHeight="1" x14ac:dyDescent="0.25">
      <c r="A16" s="61" t="s">
        <v>42</v>
      </c>
      <c r="B16" s="60" t="s">
        <v>85</v>
      </c>
      <c r="C16" s="135" t="s">
        <v>92</v>
      </c>
      <c r="D16" s="136"/>
      <c r="E16" s="63" t="s">
        <v>89</v>
      </c>
      <c r="F16" s="63">
        <v>200</v>
      </c>
      <c r="G16" s="67"/>
      <c r="H16" s="64">
        <f t="shared" ref="H16:H23" si="0">F16*G16</f>
        <v>0</v>
      </c>
    </row>
    <row r="17" spans="1:8" s="36" customFormat="1" ht="14.25" customHeight="1" x14ac:dyDescent="0.25">
      <c r="A17" s="61" t="s">
        <v>43</v>
      </c>
      <c r="B17" s="60" t="s">
        <v>86</v>
      </c>
      <c r="C17" s="135" t="s">
        <v>124</v>
      </c>
      <c r="D17" s="136"/>
      <c r="E17" s="63" t="s">
        <v>90</v>
      </c>
      <c r="F17" s="63">
        <v>12</v>
      </c>
      <c r="G17" s="67"/>
      <c r="H17" s="64">
        <f t="shared" si="0"/>
        <v>0</v>
      </c>
    </row>
    <row r="18" spans="1:8" s="36" customFormat="1" ht="14.25" customHeight="1" x14ac:dyDescent="0.25">
      <c r="A18" s="61" t="s">
        <v>97</v>
      </c>
      <c r="B18" s="60" t="s">
        <v>87</v>
      </c>
      <c r="C18" s="135" t="s">
        <v>93</v>
      </c>
      <c r="D18" s="136"/>
      <c r="E18" s="63" t="s">
        <v>89</v>
      </c>
      <c r="F18" s="63">
        <v>200</v>
      </c>
      <c r="G18" s="67"/>
      <c r="H18" s="64">
        <f t="shared" si="0"/>
        <v>0</v>
      </c>
    </row>
    <row r="19" spans="1:8" s="36" customFormat="1" ht="14.25" customHeight="1" x14ac:dyDescent="0.25">
      <c r="A19" s="61" t="s">
        <v>98</v>
      </c>
      <c r="B19" s="60" t="s">
        <v>88</v>
      </c>
      <c r="C19" s="113" t="s">
        <v>125</v>
      </c>
      <c r="D19" s="113"/>
      <c r="E19" s="63" t="s">
        <v>90</v>
      </c>
      <c r="F19" s="63">
        <v>35</v>
      </c>
      <c r="G19" s="67"/>
      <c r="H19" s="64">
        <f t="shared" si="0"/>
        <v>0</v>
      </c>
    </row>
    <row r="20" spans="1:8" s="36" customFormat="1" ht="14.25" customHeight="1" x14ac:dyDescent="0.25">
      <c r="A20" s="61" t="s">
        <v>99</v>
      </c>
      <c r="B20" s="65" t="s">
        <v>137</v>
      </c>
      <c r="C20" s="113" t="s">
        <v>138</v>
      </c>
      <c r="D20" s="113"/>
      <c r="E20" s="63" t="s">
        <v>90</v>
      </c>
      <c r="F20" s="63">
        <v>2</v>
      </c>
      <c r="G20" s="67"/>
      <c r="H20" s="66">
        <f t="shared" ref="H20" si="1">F20*G20</f>
        <v>0</v>
      </c>
    </row>
    <row r="21" spans="1:8" s="36" customFormat="1" ht="14.25" customHeight="1" x14ac:dyDescent="0.25">
      <c r="A21" s="61" t="s">
        <v>100</v>
      </c>
      <c r="B21" s="113" t="s">
        <v>94</v>
      </c>
      <c r="C21" s="113"/>
      <c r="D21" s="113"/>
      <c r="E21" s="63" t="s">
        <v>107</v>
      </c>
      <c r="F21" s="63">
        <v>200</v>
      </c>
      <c r="G21" s="67"/>
      <c r="H21" s="64">
        <f t="shared" si="0"/>
        <v>0</v>
      </c>
    </row>
    <row r="22" spans="1:8" s="36" customFormat="1" ht="14.25" customHeight="1" x14ac:dyDescent="0.25">
      <c r="A22" s="61" t="s">
        <v>101</v>
      </c>
      <c r="B22" s="113" t="s">
        <v>95</v>
      </c>
      <c r="C22" s="113"/>
      <c r="D22" s="113"/>
      <c r="E22" s="63" t="s">
        <v>90</v>
      </c>
      <c r="F22" s="63">
        <v>1</v>
      </c>
      <c r="G22" s="67"/>
      <c r="H22" s="64">
        <f t="shared" si="0"/>
        <v>0</v>
      </c>
    </row>
    <row r="23" spans="1:8" s="36" customFormat="1" ht="14.25" customHeight="1" x14ac:dyDescent="0.25">
      <c r="A23" s="61" t="s">
        <v>136</v>
      </c>
      <c r="B23" s="113" t="s">
        <v>96</v>
      </c>
      <c r="C23" s="113"/>
      <c r="D23" s="113"/>
      <c r="E23" s="63" t="s">
        <v>90</v>
      </c>
      <c r="F23" s="63">
        <v>35</v>
      </c>
      <c r="G23" s="67"/>
      <c r="H23" s="64">
        <f t="shared" si="0"/>
        <v>0</v>
      </c>
    </row>
    <row r="24" spans="1:8" s="36" customFormat="1" ht="14.25" customHeight="1" x14ac:dyDescent="0.25">
      <c r="A24" s="114" t="s">
        <v>122</v>
      </c>
      <c r="B24" s="114"/>
      <c r="C24" s="114"/>
      <c r="D24" s="114"/>
      <c r="E24" s="114"/>
      <c r="F24" s="114"/>
      <c r="G24" s="114"/>
      <c r="H24" s="115"/>
    </row>
    <row r="25" spans="1:8" s="36" customFormat="1" ht="12" customHeight="1" x14ac:dyDescent="0.25">
      <c r="A25" s="110" t="s">
        <v>131</v>
      </c>
      <c r="B25" s="111"/>
      <c r="C25" s="111"/>
      <c r="D25" s="111"/>
      <c r="E25" s="111"/>
      <c r="F25" s="111"/>
      <c r="G25" s="111"/>
      <c r="H25" s="112"/>
    </row>
    <row r="26" spans="1:8" ht="25.5" customHeight="1" x14ac:dyDescent="0.25">
      <c r="A26" s="49" t="s">
        <v>0</v>
      </c>
      <c r="B26" s="50" t="s">
        <v>84</v>
      </c>
      <c r="C26" s="90" t="s">
        <v>91</v>
      </c>
      <c r="D26" s="90"/>
      <c r="E26" s="51" t="s">
        <v>89</v>
      </c>
      <c r="F26" s="52">
        <v>300</v>
      </c>
      <c r="G26" s="54"/>
      <c r="H26" s="41">
        <f t="shared" ref="H26:H33" si="2">SUM(F26*G26)</f>
        <v>0</v>
      </c>
    </row>
    <row r="27" spans="1:8" s="36" customFormat="1" ht="12" customHeight="1" x14ac:dyDescent="0.25">
      <c r="A27" s="38" t="s">
        <v>42</v>
      </c>
      <c r="B27" s="48" t="s">
        <v>85</v>
      </c>
      <c r="C27" s="91" t="s">
        <v>92</v>
      </c>
      <c r="D27" s="91"/>
      <c r="E27" s="39" t="s">
        <v>89</v>
      </c>
      <c r="F27" s="40">
        <v>300</v>
      </c>
      <c r="G27" s="45"/>
      <c r="H27" s="41">
        <f t="shared" si="2"/>
        <v>0</v>
      </c>
    </row>
    <row r="28" spans="1:8" s="36" customFormat="1" ht="12" customHeight="1" x14ac:dyDescent="0.25">
      <c r="A28" s="38" t="s">
        <v>43</v>
      </c>
      <c r="B28" s="48" t="s">
        <v>86</v>
      </c>
      <c r="C28" s="91" t="s">
        <v>102</v>
      </c>
      <c r="D28" s="91"/>
      <c r="E28" s="39" t="s">
        <v>90</v>
      </c>
      <c r="F28" s="40">
        <v>12</v>
      </c>
      <c r="G28" s="45"/>
      <c r="H28" s="41">
        <f t="shared" si="2"/>
        <v>0</v>
      </c>
    </row>
    <row r="29" spans="1:8" s="36" customFormat="1" ht="12" customHeight="1" x14ac:dyDescent="0.25">
      <c r="A29" s="38" t="s">
        <v>97</v>
      </c>
      <c r="B29" s="50" t="s">
        <v>87</v>
      </c>
      <c r="C29" s="88" t="s">
        <v>93</v>
      </c>
      <c r="D29" s="89"/>
      <c r="E29" s="51" t="s">
        <v>89</v>
      </c>
      <c r="F29" s="52">
        <v>300</v>
      </c>
      <c r="G29" s="45"/>
      <c r="H29" s="41">
        <f t="shared" si="2"/>
        <v>0</v>
      </c>
    </row>
    <row r="30" spans="1:8" s="36" customFormat="1" ht="12" customHeight="1" x14ac:dyDescent="0.25">
      <c r="A30" s="38" t="s">
        <v>98</v>
      </c>
      <c r="B30" s="50" t="s">
        <v>88</v>
      </c>
      <c r="C30" s="88" t="s">
        <v>103</v>
      </c>
      <c r="D30" s="89"/>
      <c r="E30" s="51" t="s">
        <v>90</v>
      </c>
      <c r="F30" s="52">
        <v>35</v>
      </c>
      <c r="G30" s="45"/>
      <c r="H30" s="41">
        <f t="shared" si="2"/>
        <v>0</v>
      </c>
    </row>
    <row r="31" spans="1:8" s="36" customFormat="1" ht="12" customHeight="1" x14ac:dyDescent="0.25">
      <c r="A31" s="38" t="s">
        <v>99</v>
      </c>
      <c r="B31" s="79" t="s">
        <v>94</v>
      </c>
      <c r="C31" s="80"/>
      <c r="D31" s="81"/>
      <c r="E31" s="51" t="s">
        <v>107</v>
      </c>
      <c r="F31" s="52">
        <v>200</v>
      </c>
      <c r="G31" s="45"/>
      <c r="H31" s="41">
        <f t="shared" si="2"/>
        <v>0</v>
      </c>
    </row>
    <row r="32" spans="1:8" s="36" customFormat="1" ht="12" customHeight="1" x14ac:dyDescent="0.25">
      <c r="A32" s="38" t="s">
        <v>100</v>
      </c>
      <c r="B32" s="79" t="s">
        <v>95</v>
      </c>
      <c r="C32" s="80"/>
      <c r="D32" s="81"/>
      <c r="E32" s="51" t="s">
        <v>90</v>
      </c>
      <c r="F32" s="52">
        <v>1</v>
      </c>
      <c r="G32" s="45"/>
      <c r="H32" s="41">
        <f t="shared" si="2"/>
        <v>0</v>
      </c>
    </row>
    <row r="33" spans="1:8" s="36" customFormat="1" ht="12" customHeight="1" x14ac:dyDescent="0.25">
      <c r="A33" s="55" t="s">
        <v>101</v>
      </c>
      <c r="B33" s="82" t="s">
        <v>96</v>
      </c>
      <c r="C33" s="83"/>
      <c r="D33" s="84"/>
      <c r="E33" s="56" t="s">
        <v>90</v>
      </c>
      <c r="F33" s="57">
        <v>35</v>
      </c>
      <c r="G33" s="58"/>
      <c r="H33" s="62">
        <f t="shared" si="2"/>
        <v>0</v>
      </c>
    </row>
    <row r="34" spans="1:8" s="36" customFormat="1" ht="12" customHeight="1" x14ac:dyDescent="0.25">
      <c r="A34" s="85" t="s">
        <v>132</v>
      </c>
      <c r="B34" s="86"/>
      <c r="C34" s="86"/>
      <c r="D34" s="86"/>
      <c r="E34" s="86"/>
      <c r="F34" s="86"/>
      <c r="G34" s="86"/>
      <c r="H34" s="87"/>
    </row>
    <row r="35" spans="1:8" s="36" customFormat="1" ht="25.5" customHeight="1" x14ac:dyDescent="0.25">
      <c r="A35" s="49" t="s">
        <v>0</v>
      </c>
      <c r="B35" s="50" t="s">
        <v>84</v>
      </c>
      <c r="C35" s="90" t="s">
        <v>123</v>
      </c>
      <c r="D35" s="90"/>
      <c r="E35" s="51" t="s">
        <v>89</v>
      </c>
      <c r="F35" s="52">
        <v>200</v>
      </c>
      <c r="G35" s="54"/>
      <c r="H35" s="41">
        <f t="shared" ref="H35:H42" si="3">SUM(F35*G35)</f>
        <v>0</v>
      </c>
    </row>
    <row r="36" spans="1:8" s="36" customFormat="1" ht="12" customHeight="1" x14ac:dyDescent="0.25">
      <c r="A36" s="38" t="s">
        <v>42</v>
      </c>
      <c r="B36" s="48" t="s">
        <v>85</v>
      </c>
      <c r="C36" s="91" t="s">
        <v>92</v>
      </c>
      <c r="D36" s="91"/>
      <c r="E36" s="39" t="s">
        <v>89</v>
      </c>
      <c r="F36" s="40">
        <v>200</v>
      </c>
      <c r="G36" s="45"/>
      <c r="H36" s="41">
        <f t="shared" si="3"/>
        <v>0</v>
      </c>
    </row>
    <row r="37" spans="1:8" s="36" customFormat="1" ht="12" customHeight="1" x14ac:dyDescent="0.25">
      <c r="A37" s="38" t="s">
        <v>43</v>
      </c>
      <c r="B37" s="48" t="s">
        <v>86</v>
      </c>
      <c r="C37" s="91" t="s">
        <v>126</v>
      </c>
      <c r="D37" s="91"/>
      <c r="E37" s="39" t="s">
        <v>90</v>
      </c>
      <c r="F37" s="40">
        <v>8</v>
      </c>
      <c r="G37" s="45"/>
      <c r="H37" s="41">
        <f t="shared" si="3"/>
        <v>0</v>
      </c>
    </row>
    <row r="38" spans="1:8" s="36" customFormat="1" ht="12" customHeight="1" x14ac:dyDescent="0.25">
      <c r="A38" s="38" t="s">
        <v>97</v>
      </c>
      <c r="B38" s="50" t="s">
        <v>87</v>
      </c>
      <c r="C38" s="88" t="s">
        <v>93</v>
      </c>
      <c r="D38" s="89"/>
      <c r="E38" s="51" t="s">
        <v>89</v>
      </c>
      <c r="F38" s="52">
        <v>200</v>
      </c>
      <c r="G38" s="45"/>
      <c r="H38" s="41">
        <f t="shared" si="3"/>
        <v>0</v>
      </c>
    </row>
    <row r="39" spans="1:8" s="36" customFormat="1" ht="12" customHeight="1" x14ac:dyDescent="0.25">
      <c r="A39" s="38" t="s">
        <v>98</v>
      </c>
      <c r="B39" s="50" t="s">
        <v>88</v>
      </c>
      <c r="C39" s="88" t="s">
        <v>125</v>
      </c>
      <c r="D39" s="89"/>
      <c r="E39" s="51" t="s">
        <v>90</v>
      </c>
      <c r="F39" s="52">
        <v>35</v>
      </c>
      <c r="G39" s="45"/>
      <c r="H39" s="41">
        <f t="shared" si="3"/>
        <v>0</v>
      </c>
    </row>
    <row r="40" spans="1:8" s="36" customFormat="1" ht="12" customHeight="1" x14ac:dyDescent="0.25">
      <c r="A40" s="38" t="s">
        <v>99</v>
      </c>
      <c r="B40" s="79" t="s">
        <v>94</v>
      </c>
      <c r="C40" s="80"/>
      <c r="D40" s="81"/>
      <c r="E40" s="51" t="s">
        <v>107</v>
      </c>
      <c r="F40" s="52">
        <v>100</v>
      </c>
      <c r="G40" s="45"/>
      <c r="H40" s="41">
        <f t="shared" si="3"/>
        <v>0</v>
      </c>
    </row>
    <row r="41" spans="1:8" s="36" customFormat="1" ht="12" customHeight="1" x14ac:dyDescent="0.25">
      <c r="A41" s="38" t="s">
        <v>100</v>
      </c>
      <c r="B41" s="79" t="s">
        <v>95</v>
      </c>
      <c r="C41" s="80"/>
      <c r="D41" s="81"/>
      <c r="E41" s="51" t="s">
        <v>90</v>
      </c>
      <c r="F41" s="52">
        <v>1</v>
      </c>
      <c r="G41" s="45"/>
      <c r="H41" s="41">
        <f t="shared" si="3"/>
        <v>0</v>
      </c>
    </row>
    <row r="42" spans="1:8" s="36" customFormat="1" ht="12" customHeight="1" thickBot="1" x14ac:dyDescent="0.3">
      <c r="A42" s="55" t="s">
        <v>101</v>
      </c>
      <c r="B42" s="92" t="s">
        <v>96</v>
      </c>
      <c r="C42" s="93"/>
      <c r="D42" s="94"/>
      <c r="E42" s="56" t="s">
        <v>90</v>
      </c>
      <c r="F42" s="57">
        <v>35</v>
      </c>
      <c r="G42" s="58"/>
      <c r="H42" s="59">
        <f t="shared" si="3"/>
        <v>0</v>
      </c>
    </row>
    <row r="43" spans="1:8" ht="12" customHeight="1" x14ac:dyDescent="0.25">
      <c r="A43" s="123" t="s">
        <v>71</v>
      </c>
      <c r="B43" s="124"/>
      <c r="C43" s="124"/>
      <c r="D43" s="124"/>
      <c r="E43" s="124"/>
      <c r="F43" s="124"/>
      <c r="G43" s="125"/>
      <c r="H43" s="42">
        <f>SUM(H15:H23:H26:H33:H35:H42)</f>
        <v>0</v>
      </c>
    </row>
    <row r="44" spans="1:8" ht="12" customHeight="1" x14ac:dyDescent="0.25">
      <c r="A44" s="128" t="s">
        <v>41</v>
      </c>
      <c r="B44" s="129"/>
      <c r="C44" s="129"/>
      <c r="D44" s="129"/>
      <c r="E44" s="129"/>
      <c r="F44" s="129"/>
      <c r="G44" s="79"/>
      <c r="H44" s="46"/>
    </row>
    <row r="45" spans="1:8" ht="12" customHeight="1" thickBot="1" x14ac:dyDescent="0.3">
      <c r="A45" s="130" t="s">
        <v>72</v>
      </c>
      <c r="B45" s="131"/>
      <c r="C45" s="131"/>
      <c r="D45" s="131"/>
      <c r="E45" s="131"/>
      <c r="F45" s="131"/>
      <c r="G45" s="82"/>
      <c r="H45" s="43">
        <f>SUM(H43:H44)</f>
        <v>0</v>
      </c>
    </row>
    <row r="46" spans="1:8" ht="12" customHeight="1" x14ac:dyDescent="0.25">
      <c r="A46" s="95" t="s">
        <v>104</v>
      </c>
      <c r="B46" s="96"/>
      <c r="C46" s="97" t="s">
        <v>108</v>
      </c>
      <c r="D46" s="97"/>
      <c r="E46" s="97"/>
      <c r="F46" s="97"/>
      <c r="G46" s="97"/>
      <c r="H46" s="98"/>
    </row>
    <row r="47" spans="1:8" ht="24" customHeight="1" x14ac:dyDescent="0.25">
      <c r="A47" s="105" t="s">
        <v>106</v>
      </c>
      <c r="B47" s="105"/>
      <c r="C47" s="106" t="s">
        <v>109</v>
      </c>
      <c r="D47" s="107"/>
      <c r="E47" s="107"/>
      <c r="F47" s="107"/>
      <c r="G47" s="107"/>
      <c r="H47" s="108"/>
    </row>
    <row r="48" spans="1:8" ht="12" customHeight="1" x14ac:dyDescent="0.25">
      <c r="A48" s="99" t="s">
        <v>44</v>
      </c>
      <c r="B48" s="100"/>
      <c r="C48" s="126" t="s">
        <v>127</v>
      </c>
      <c r="D48" s="126"/>
      <c r="E48" s="126"/>
      <c r="F48" s="126"/>
      <c r="G48" s="126"/>
      <c r="H48" s="127"/>
    </row>
    <row r="49" spans="1:8" ht="12" customHeight="1" thickBot="1" x14ac:dyDescent="0.3">
      <c r="A49" s="101"/>
      <c r="B49" s="102"/>
      <c r="C49" s="103" t="s">
        <v>105</v>
      </c>
      <c r="D49" s="103"/>
      <c r="E49" s="103"/>
      <c r="F49" s="103"/>
      <c r="G49" s="103"/>
      <c r="H49" s="104"/>
    </row>
    <row r="50" spans="1:8" s="33" customFormat="1" ht="12" customHeight="1" x14ac:dyDescent="0.25">
      <c r="A50" s="32"/>
      <c r="B50" s="32"/>
      <c r="C50" s="32"/>
      <c r="D50" s="32"/>
      <c r="E50" s="32"/>
      <c r="F50" s="32"/>
      <c r="G50" s="32"/>
      <c r="H50" s="32"/>
    </row>
    <row r="51" spans="1:8" s="44" customFormat="1" ht="12" customHeight="1" x14ac:dyDescent="0.25">
      <c r="A51" s="119" t="s">
        <v>52</v>
      </c>
      <c r="B51" s="119"/>
      <c r="C51" s="119"/>
      <c r="E51" s="118" t="s">
        <v>53</v>
      </c>
      <c r="F51" s="118"/>
      <c r="G51" s="118"/>
      <c r="H51" s="118"/>
    </row>
    <row r="52" spans="1:8" s="44" customFormat="1" ht="12" customHeight="1" x14ac:dyDescent="0.25">
      <c r="A52" s="116"/>
      <c r="B52" s="116"/>
      <c r="C52" s="116"/>
      <c r="F52" s="117"/>
      <c r="G52" s="117"/>
      <c r="H52" s="117"/>
    </row>
  </sheetData>
  <sheetProtection algorithmName="SHA-512" hashValue="rtf/2TGHD/RleasSv9FptOgAoRfh6aW6If+FAjqbcQI0lhNSnLCykTWOWd+i1NoAL44M5TEb7ggpBfI95bUnKg==" saltValue="TFjxaIJzPtU5zdQaXhpHyQ==" spinCount="100000" sheet="1" objects="1" scenarios="1"/>
  <protectedRanges>
    <protectedRange sqref="G43:G49" name="Raspon4_3"/>
    <protectedRange sqref="G27:G33 G36:G42" name="Raspon4_1_1_1"/>
    <protectedRange sqref="G26 G35" name="Raspon4_2_1"/>
  </protectedRanges>
  <mergeCells count="48">
    <mergeCell ref="A52:C52"/>
    <mergeCell ref="F52:H52"/>
    <mergeCell ref="E51:H51"/>
    <mergeCell ref="A51:C51"/>
    <mergeCell ref="A7:C7"/>
    <mergeCell ref="A9:H9"/>
    <mergeCell ref="A10:H10"/>
    <mergeCell ref="A43:G43"/>
    <mergeCell ref="C48:H48"/>
    <mergeCell ref="A44:G44"/>
    <mergeCell ref="A45:G45"/>
    <mergeCell ref="A13:H13"/>
    <mergeCell ref="C15:D15"/>
    <mergeCell ref="C16:D16"/>
    <mergeCell ref="C17:D17"/>
    <mergeCell ref="C18:D18"/>
    <mergeCell ref="C29:D29"/>
    <mergeCell ref="C30:D30"/>
    <mergeCell ref="C12:D12"/>
    <mergeCell ref="C26:D26"/>
    <mergeCell ref="C27:D27"/>
    <mergeCell ref="C28:D28"/>
    <mergeCell ref="A25:H25"/>
    <mergeCell ref="C19:D19"/>
    <mergeCell ref="B21:D21"/>
    <mergeCell ref="B22:D22"/>
    <mergeCell ref="B23:D23"/>
    <mergeCell ref="A14:H14"/>
    <mergeCell ref="A24:H24"/>
    <mergeCell ref="C20:D20"/>
    <mergeCell ref="B41:D41"/>
    <mergeCell ref="B42:D42"/>
    <mergeCell ref="A46:B46"/>
    <mergeCell ref="C46:H46"/>
    <mergeCell ref="A48:B49"/>
    <mergeCell ref="C49:H49"/>
    <mergeCell ref="A47:B47"/>
    <mergeCell ref="C47:H47"/>
    <mergeCell ref="B31:D31"/>
    <mergeCell ref="B32:D32"/>
    <mergeCell ref="B33:D33"/>
    <mergeCell ref="A34:H34"/>
    <mergeCell ref="B40:D40"/>
    <mergeCell ref="C39:D39"/>
    <mergeCell ref="C35:D35"/>
    <mergeCell ref="C36:D36"/>
    <mergeCell ref="C37:D37"/>
    <mergeCell ref="C38:D38"/>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2023-03-10T12:26:27Z</cp:lastPrinted>
  <dcterms:created xsi:type="dcterms:W3CDTF">2015-01-15T09:53:58Z</dcterms:created>
  <dcterms:modified xsi:type="dcterms:W3CDTF">2023-04-11T12:01:15Z</dcterms:modified>
</cp:coreProperties>
</file>