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shutinec\Desktop\Simona\04 JEDNOSTAVNE NABAVE\406-01-23-01-13 Najam šatora i pripadajuće opreme\"/>
    </mc:Choice>
  </mc:AlternateContent>
  <xr:revisionPtr revIDLastSave="0" documentId="13_ncr:1_{7075D3F8-9E56-464B-A75F-93C423000163}" xr6:coauthVersionLast="37" xr6:coauthVersionMax="47" xr10:uidLastSave="{00000000-0000-0000-0000-000000000000}"/>
  <bookViews>
    <workbookView xWindow="0" yWindow="0" windowWidth="16920" windowHeight="11565" xr2:uid="{00000000-000D-0000-FFFF-FFFF00000000}"/>
  </bookViews>
  <sheets>
    <sheet name="Poziv na dostavu ponude" sheetId="1" r:id="rId1"/>
    <sheet name="Privitak 1." sheetId="15" r:id="rId2"/>
    <sheet name="Privitak 2." sheetId="19" r:id="rId3"/>
  </sheets>
  <calcPr calcId="179021"/>
</workbook>
</file>

<file path=xl/calcChain.xml><?xml version="1.0" encoding="utf-8"?>
<calcChain xmlns="http://schemas.openxmlformats.org/spreadsheetml/2006/main">
  <c r="H20" i="19" l="1"/>
  <c r="H16" i="19" l="1"/>
  <c r="H17" i="19"/>
  <c r="H18" i="19"/>
  <c r="H19" i="19"/>
  <c r="H21" i="19"/>
  <c r="H22" i="19"/>
  <c r="H23" i="19"/>
  <c r="H15" i="19"/>
  <c r="H42" i="19" l="1"/>
  <c r="H41" i="19"/>
  <c r="H40" i="19"/>
  <c r="H39" i="19"/>
  <c r="H38" i="19"/>
  <c r="H37" i="19"/>
  <c r="H36" i="19"/>
  <c r="H35" i="19"/>
  <c r="H29" i="19"/>
  <c r="H30" i="19"/>
  <c r="H31" i="19"/>
  <c r="H32" i="19"/>
  <c r="H33" i="19"/>
  <c r="H28" i="19" l="1"/>
  <c r="H27" i="19"/>
  <c r="H26" i="19"/>
  <c r="H43" i="19" s="1"/>
  <c r="H45" i="19" l="1"/>
  <c r="B43" i="15" l="1"/>
</calcChain>
</file>

<file path=xl/sharedStrings.xml><?xml version="1.0" encoding="utf-8"?>
<sst xmlns="http://schemas.openxmlformats.org/spreadsheetml/2006/main" count="209" uniqueCount="139">
  <si>
    <t>1.</t>
  </si>
  <si>
    <t>Naziv:</t>
  </si>
  <si>
    <t>Sjedište:</t>
  </si>
  <si>
    <t>Tel:</t>
  </si>
  <si>
    <t>PONUDITELJ</t>
  </si>
  <si>
    <t>Adresa za dostavu pošte:</t>
  </si>
  <si>
    <t>OIB ili nacionalni identifikacijski br:</t>
  </si>
  <si>
    <t>Je li u sustavu PDV-a:</t>
  </si>
  <si>
    <t>Kontakt osoba:</t>
  </si>
  <si>
    <t>Naziv zajednice ponuditelja čiji je član:</t>
  </si>
  <si>
    <t>PODIZVODITELJ</t>
  </si>
  <si>
    <t>Predmet:</t>
  </si>
  <si>
    <t>Količina:</t>
  </si>
  <si>
    <t>Vrijednost:</t>
  </si>
  <si>
    <t>PONUDA</t>
  </si>
  <si>
    <t>Cijena ponude bez PDV-a (brojkama):</t>
  </si>
  <si>
    <t>Cijena ponude bez PDV-a (slovima):</t>
  </si>
  <si>
    <t>Iznos PDV-a (brojkama):</t>
  </si>
  <si>
    <t>Iznos PDV-a (slovima):</t>
  </si>
  <si>
    <t>Cijena ponude s PDV-om (brojkama):</t>
  </si>
  <si>
    <t>Cijena ponude s PDV-om (slovima):</t>
  </si>
  <si>
    <t xml:space="preserve">Promjenjivost cijene: </t>
  </si>
  <si>
    <t xml:space="preserve">Rok valjanosti ponude: </t>
  </si>
  <si>
    <t>TROŠKOVNIK</t>
  </si>
  <si>
    <t>POJEDINAČNA CIJENA BEZ PDV-A</t>
  </si>
  <si>
    <t>UKUPNA CIJENA BEZ PDV-A</t>
  </si>
  <si>
    <t>JEDINICA MJERE</t>
  </si>
  <si>
    <t>POZIV NA DOSTAVU PONUDE</t>
  </si>
  <si>
    <t>Poštovani,</t>
  </si>
  <si>
    <t>Dostaviti:</t>
  </si>
  <si>
    <t>BR.</t>
  </si>
  <si>
    <t>STAVKA</t>
  </si>
  <si>
    <t>Postotni dio ugovora koji se daje u podugovor:</t>
  </si>
  <si>
    <t>cijena je nepromjenjiva za cijelo vrijeme trajanja ugovora</t>
  </si>
  <si>
    <t>Nakon isteka roka za dostavu ponude, stručno povjerenstvo naručitelja za provedbu ove nabave pregledat će i ocijeniti ponudu. Ukoliko posljednje spremanje Ponudbenog lista i(ili) Troškovnika neće biti obavljeno prije početka roka za dostavu ponude, ponuda će biti odbijena.</t>
  </si>
  <si>
    <t>NARUČITELJ</t>
  </si>
  <si>
    <t>Sveučilište Sjever</t>
  </si>
  <si>
    <t>Trg Dr. Žarka Dolinara 1, 48000 Koprivnica</t>
  </si>
  <si>
    <t>IBAN:</t>
  </si>
  <si>
    <t>E-mail adresa:</t>
  </si>
  <si>
    <t>Evidencijski broj Plana nabave:</t>
  </si>
  <si>
    <t>IZNOS PDV-A:</t>
  </si>
  <si>
    <t>2.</t>
  </si>
  <si>
    <t>3.</t>
  </si>
  <si>
    <t>Mjesto izvršenja usluge:</t>
  </si>
  <si>
    <t>KOLIČINA</t>
  </si>
  <si>
    <t>U cijenu ponude bez PDV-a moraju biti uračunati svi posebni porezi, trošarine, carine i ostali troškovi, ako postoje, te popusti.</t>
  </si>
  <si>
    <t>Stručno povjerenstvo naručitelja:</t>
  </si>
  <si>
    <t>PONUDBENI LIST</t>
  </si>
  <si>
    <r>
      <t>Simona Hutinec, mag. oec.</t>
    </r>
    <r>
      <rPr>
        <sz val="9"/>
        <rFont val="UniN Reg"/>
        <family val="3"/>
      </rPr>
      <t>, v. r.</t>
    </r>
  </si>
  <si>
    <r>
      <t>Sandra Sever</t>
    </r>
    <r>
      <rPr>
        <sz val="9"/>
        <rFont val="UniN Reg"/>
        <family val="3"/>
      </rPr>
      <t>, v. r.</t>
    </r>
  </si>
  <si>
    <r>
      <t xml:space="preserve">1. </t>
    </r>
    <r>
      <rPr>
        <u/>
        <sz val="9"/>
        <rFont val="UniN Reg"/>
        <family val="3"/>
      </rPr>
      <t>https://www.unin.hr/category/javna_nabava/</t>
    </r>
  </si>
  <si>
    <t>Mjesto i datum sastavljanja ponude:</t>
  </si>
  <si>
    <t>Ime i prezime osobe ovlaštene za zastupanje:</t>
  </si>
  <si>
    <t>Ponuda se sastoji od popunjenih otključanih ružičastih ćelija Ponudbenog lista i Troškovnika u Microsoft Excelu iz privitka ovog Poziva.</t>
  </si>
  <si>
    <r>
      <t xml:space="preserve">Kako bi štetu prouzročenu neispunjenjem ili neurednim ispunjenjem ugovora od strane isporučitelja, nakon pisanog upozorenja, naručitelj naknadio iz jamstva, ako vrijednost ugovora bez PDV-a bude iznosila najmanje </t>
    </r>
    <r>
      <rPr>
        <u/>
        <sz val="9"/>
        <rFont val="UniN Reg"/>
        <family val="3"/>
      </rPr>
      <t>5.000.00 €</t>
    </r>
    <r>
      <rPr>
        <sz val="9"/>
        <rFont val="UniN Reg"/>
        <family val="3"/>
      </rPr>
      <t>, u roku do 10 dana od sklapanja ugovora isporučitelj će dostaviti naručitelju jamstvo za uredno ispunjenje ugovora u iznosu od 10% ugovorene vrijednosti bez PDV-a u obliku:</t>
    </r>
  </si>
  <si>
    <t>Član zajednice ponuditelja koji je ovlašten za komunikaciju s naručiteljem:</t>
  </si>
  <si>
    <t>Ugovor se može izmijeniti tijekom njegovog trajanja bez provedbe nove nabave:</t>
  </si>
  <si>
    <t>b. prouzročila bi naručitelju značajne poteškoće ili znatno povećavanje troškova;</t>
  </si>
  <si>
    <t>2. ako su ukupno ispunjeni sljedeći uvjeti</t>
  </si>
  <si>
    <t>a. do potrebe za izmjenom došlo je zbog okolnosti koje naručitelj nije mogao predvidjeti i</t>
  </si>
  <si>
    <t>b. izmjenom se ne mijenja cjelokupna priroda ugovora;</t>
  </si>
  <si>
    <t>3. zbog općeg ili djelomičnoga pravnog sljedništva prvotnog ugovaratelja, nakon restrukturiranja, uključujući preuzimanje, spajanje, stjecanje ili insolventnost, od strane drugoga gospodarskog subjekta koji ispunjava prvotno utvrđene kriterije odabira gospodarskog subjekta, pod uvjetom da to ne predstavlja drugu značajnu izmjenu ugovora;</t>
  </si>
  <si>
    <t>4. zbog obveze neposrednog plaćanja podugovarateljima;</t>
  </si>
  <si>
    <t>5. ako se izmjenom ne unose uvjeti koji bi, da su bili dio prvotne nabave, dopustili prihvaćanje</t>
  </si>
  <si>
    <t>a. gospodarskih subjekata različitih od prvotno odabranog,</t>
  </si>
  <si>
    <t>b. ponuda različitih od prvotno prihvaćene ili</t>
  </si>
  <si>
    <t>c. dodatnih sudionika u nabavu;</t>
  </si>
  <si>
    <t>6. ako se izmjenom ne mijenja ekonomsku ravnotežu ugovora u korist ugovaratelja na način koji nije predviđen prvotnim ugovorom;</t>
  </si>
  <si>
    <t>7. ako se izmjenom ne povećava značajno opseg ugovora kao i</t>
  </si>
  <si>
    <t xml:space="preserve">8. ako novi ugovaratelj ne zamijeni onoga kojem je naručitelj prvotno dodijelio ugovor, izuzev u slučajevima iz t. 3-4, pri čemu ukupno povećanje cijene ne smije biti veće od 50% vrijednosti prvotnog ugovora i ukupna vrijednost ugovora bez PDV-a mora biti manja od praga javne nabave, a ako je učinjeno nekoliko uzastopnih izmjena, ograničenje do 50% vrijednosti prvotnog ugovora procjenjuje se na temelju neto ukupne vrijednosti svih uzastopnih izmjena. </t>
  </si>
  <si>
    <t>UKUPNA CIJENA BEZ PDV-A:</t>
  </si>
  <si>
    <t>UKUPNA CIJENA S PDV-OM:</t>
  </si>
  <si>
    <t>UR. BROJ: 2186-0336-08/2-23-2</t>
  </si>
  <si>
    <t>• gospodarskim subjektima</t>
  </si>
  <si>
    <t>Rok plaćanja je do 15 dana od dana zaprimanja i odobrenja računa.</t>
  </si>
  <si>
    <r>
      <t>Vedran Kruljac, dipl. iur</t>
    </r>
    <r>
      <rPr>
        <sz val="9"/>
        <rFont val="UniN Reg"/>
        <family val="3"/>
      </rPr>
      <t>, v. r.</t>
    </r>
  </si>
  <si>
    <t>Privitak 1.</t>
  </si>
  <si>
    <t>do 60 dana od dana otvaranja ponuda</t>
  </si>
  <si>
    <r>
      <t xml:space="preserve">Privitak </t>
    </r>
    <r>
      <rPr>
        <sz val="9"/>
        <rFont val="UniN Reg"/>
        <family val="3"/>
      </rPr>
      <t>2.</t>
    </r>
  </si>
  <si>
    <t>KLASA: 406-01/23-01/13</t>
  </si>
  <si>
    <r>
      <t xml:space="preserve">1. novčanog pologa uplaćenog na IBAN naručitelja HR6123600001102325217 kod </t>
    </r>
    <r>
      <rPr>
        <i/>
        <sz val="9"/>
        <rFont val="UniN Reg"/>
        <family val="3"/>
      </rPr>
      <t xml:space="preserve">Zagrebačke banke d.d. </t>
    </r>
    <r>
      <rPr>
        <sz val="9"/>
        <rFont val="UniN Reg"/>
        <family val="3"/>
      </rPr>
      <t>s modelom «HR00», pozivom na br. «OIB uplatitelja» i opisom plaćanja «Jamstvo za uredno ispunjenje Ugovora – J 2023/91» ili</t>
    </r>
  </si>
  <si>
    <t>J 2023/91</t>
  </si>
  <si>
    <t>SPECIFIKACIJE</t>
  </si>
  <si>
    <t>Šator</t>
  </si>
  <si>
    <t>Drvena podnica</t>
  </si>
  <si>
    <t>Radna rasvjeta</t>
  </si>
  <si>
    <t>Tepih za šator</t>
  </si>
  <si>
    <t>Izlagački pultovi</t>
  </si>
  <si>
    <t>m2</t>
  </si>
  <si>
    <t>kom.</t>
  </si>
  <si>
    <t>dimenzije 10x30 m, konstrukcija aluminijska, cerade bijele nezapaljive</t>
  </si>
  <si>
    <t>za stavku 1.</t>
  </si>
  <si>
    <t>za stavku 1., boja po želji naručitelja</t>
  </si>
  <si>
    <t>Dovodni kabel</t>
  </si>
  <si>
    <t>Ormarić za struju</t>
  </si>
  <si>
    <t>Razvodni kabel</t>
  </si>
  <si>
    <t>4.</t>
  </si>
  <si>
    <t>5.</t>
  </si>
  <si>
    <t>6.</t>
  </si>
  <si>
    <t>7.</t>
  </si>
  <si>
    <t>8.</t>
  </si>
  <si>
    <t>led reflektori (3x4 kom. u snopu)</t>
  </si>
  <si>
    <t>dimenzije 1x0.5 m</t>
  </si>
  <si>
    <t>Napomena:</t>
  </si>
  <si>
    <t>Sveučilište Sjever, Sveučilišni centar Koprivnica, Trg dr. Žarka Dolinara 1. 48000 Koprivnica</t>
  </si>
  <si>
    <t>Rok izvršenja usluge:</t>
  </si>
  <si>
    <t>m</t>
  </si>
  <si>
    <t>U cijenu je potrebno uključiti prijevoz do mjesta održavanja događaja, montažu i demontažu šatora te opreme.</t>
  </si>
  <si>
    <t>Šatori i oprema moraju biti postavljeni najmanje 1 dan prije održavanja događaja, a uklonjeni sa površina najkasnije u roku od 2 dana od dana završetka događaja</t>
  </si>
  <si>
    <t>2. bjanko zadužnice potvrđene kod javnog bilježnika, a</t>
  </si>
  <si>
    <t>naručitelj će vratiti isporučitelju nenaplaćeni dio jamstva u roku do 22. lipnja 2023. uz zadržavanje preslike bjanko zadužnice.</t>
  </si>
  <si>
    <t>1. radi dodatne nabave od prvotnog ugovaratelja za kojom se ukazala potreba, a nije bila uključena u prvotnu nabavu, ako promjena ugovaratelja</t>
  </si>
  <si>
    <t>a. nije moguća zbog ekonomskih ili tehničkih razloga kao što su zahtjevi za međuzamjenjivošću i interoperabilnošću s predmetom nabave koji je nabavljen u okviru prvotne nabave te</t>
  </si>
  <si>
    <r>
      <t xml:space="preserve">Na adrese </t>
    </r>
    <r>
      <rPr>
        <u/>
        <sz val="9"/>
        <rFont val="UniN Reg"/>
        <family val="3"/>
      </rPr>
      <t>vkruljac@unin.hr</t>
    </r>
    <r>
      <rPr>
        <sz val="9"/>
        <rFont val="UniN Reg"/>
        <family val="3"/>
      </rPr>
      <t xml:space="preserve">, </t>
    </r>
    <r>
      <rPr>
        <u/>
        <sz val="9"/>
        <rFont val="UniN Reg"/>
        <family val="3"/>
      </rPr>
      <t>shutinec@unin.hr</t>
    </r>
    <r>
      <rPr>
        <sz val="9"/>
        <rFont val="UniN Reg"/>
        <family val="3"/>
      </rPr>
      <t xml:space="preserve">, </t>
    </r>
    <r>
      <rPr>
        <u/>
        <sz val="9"/>
        <rFont val="UniN Reg"/>
        <family val="3"/>
      </rPr>
      <t>ssever@unin.hr, nhojsak@unin.hr i nbabic@unin.hr</t>
    </r>
    <r>
      <rPr>
        <sz val="9"/>
        <rFont val="UniN Reg"/>
        <family val="3"/>
      </rPr>
      <t>, u istoj poruci dostavlja se:</t>
    </r>
  </si>
  <si>
    <r>
      <t xml:space="preserve">Nikolina Hojsak, mag. nov., </t>
    </r>
    <r>
      <rPr>
        <sz val="9"/>
        <rFont val="UniN Reg"/>
        <family val="3"/>
      </rPr>
      <t>v. r.</t>
    </r>
  </si>
  <si>
    <r>
      <rPr>
        <b/>
        <sz val="9"/>
        <rFont val="UniN Reg"/>
        <family val="3"/>
      </rPr>
      <t>Neva Babić, mag. oec.</t>
    </r>
    <r>
      <rPr>
        <sz val="9"/>
        <rFont val="UniN Reg"/>
        <family val="3"/>
      </rPr>
      <t>, v.r.</t>
    </r>
  </si>
  <si>
    <t>2-6. Stručnom povjerenstvu naručitelja</t>
  </si>
  <si>
    <t>7. Pismohrana</t>
  </si>
  <si>
    <t xml:space="preserve">Najam šatora i pripadajuće opreme </t>
  </si>
  <si>
    <r>
      <t xml:space="preserve">U POSTUPKU NABAVE </t>
    </r>
    <r>
      <rPr>
        <sz val="9"/>
        <rFont val="UniN Reg"/>
        <family val="3"/>
      </rPr>
      <t>NAJMA ŠATORA I PRIPADAJUĆE OPREME</t>
    </r>
    <r>
      <rPr>
        <sz val="9"/>
        <rFont val="UniN Reg"/>
        <family val="3"/>
        <charset val="238"/>
      </rPr>
      <t xml:space="preserve"> ZA SVEUČILIŠTE SJEVER</t>
    </r>
  </si>
  <si>
    <t>FESTIVAL ZNANOSTI</t>
  </si>
  <si>
    <t>TJEDAN KARIJERA</t>
  </si>
  <si>
    <t>dimenzije 10 x 20 m, konstrukcija aluminijska, cerade bijele nezapaljive</t>
  </si>
  <si>
    <t>led reflektori (3 x 4 kom. u snopu)</t>
  </si>
  <si>
    <t>dimenzije 1 x 0.5 m</t>
  </si>
  <si>
    <t>led reflektori (2 x 4 kom. u snopu)</t>
  </si>
  <si>
    <t>Sveučilište Sjever, Sveučilišni centar Varaždin, Ul. 104. brigade 3, 42000 Varaždin</t>
  </si>
  <si>
    <t>Varaždin, 11. travnja 2023.</t>
  </si>
  <si>
    <t>Sveučilište Sjever (u nastavku: naručitelj), poziva Vas da dostavite ponudu u nabavi najma šatora i pripadajuće opreme na koju se ne primjenjuje Zakon o javnoj nabavi (NN 120/16. i 114/22., u nastavku: ZJN 2016).</t>
  </si>
  <si>
    <t>SVEUČILIŠNI CENTAR VARAŽDIN, razdoblje održavanja događaja: 24-26. travnja 2023.</t>
  </si>
  <si>
    <t>SVEUČILIŠNI CENTAR VARAŽDIN, razdoblje održavanja događaja: 08-10. svibnja 2023.</t>
  </si>
  <si>
    <t>SVEUČILIŠNI CENTAR KOPRIVNICA, razdoblje održavanja događaja: 11-12. svibnja 2023.</t>
  </si>
  <si>
    <t>1. zahtjev za pojašnjenjem ovog Poziva i njegovih privitaka do: 14. travnja 2023. do 12.00 h, a</t>
  </si>
  <si>
    <t>2. ponudu 17. travnja 2023, u roku od 9,00-10,00 h.</t>
  </si>
  <si>
    <r>
      <t>Kriterij za odabir ponude je najniža cijena. Cijena ponude ne smije biti viša od procijenjene vrijednosti nabave u iznosu od 13.425.00</t>
    </r>
    <r>
      <rPr>
        <u/>
        <sz val="9"/>
        <rFont val="UniN Reg"/>
        <family val="3"/>
      </rPr>
      <t xml:space="preserve"> €</t>
    </r>
    <r>
      <rPr>
        <sz val="9"/>
        <rFont val="UniN Reg"/>
        <family val="3"/>
      </rPr>
      <t xml:space="preserve"> bez PDV-a, a s odabranim ponuditeljem sklopit će se ugovor na razdoblje od dana obostranog potpisa ugovora do 29. svibnja 2023.</t>
    </r>
  </si>
  <si>
    <t>9.</t>
  </si>
  <si>
    <t>Stol za reprezentaciju</t>
  </si>
  <si>
    <t>duljine 2 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</si>
</sst>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1]"/>
    <numFmt numFmtId="165" formatCode="#,##0.00\ [$€-2C1A]"/>
  </numFmts>
  <fonts count="13" x14ac:knownFonts="1">
    <font>
      <sz val="11"/>
      <color theme="1"/>
      <name val="Calibri"/>
      <family val="2"/>
      <charset val="238"/>
      <scheme val="minor"/>
    </font>
    <font>
      <sz val="9"/>
      <name val="UniN Reg"/>
      <family val="3"/>
    </font>
    <font>
      <u/>
      <sz val="9"/>
      <name val="UniN Reg"/>
      <family val="3"/>
    </font>
    <font>
      <i/>
      <sz val="9"/>
      <name val="UniN Reg"/>
      <family val="3"/>
    </font>
    <font>
      <b/>
      <sz val="9"/>
      <name val="UniN Reg"/>
      <family val="3"/>
    </font>
    <font>
      <sz val="13.5"/>
      <name val="UniN Reg"/>
      <family val="3"/>
    </font>
    <font>
      <sz val="9"/>
      <name val="Calibri"/>
      <family val="2"/>
      <charset val="238"/>
      <scheme val="minor"/>
    </font>
    <font>
      <sz val="13.5"/>
      <name val="Calibri"/>
      <family val="2"/>
      <charset val="238"/>
      <scheme val="minor"/>
    </font>
    <font>
      <sz val="9"/>
      <name val="UniN Reg"/>
      <family val="3"/>
      <charset val="238"/>
    </font>
    <font>
      <sz val="9"/>
      <name val="Times New Roman"/>
      <family val="1"/>
      <charset val="238"/>
    </font>
    <font>
      <sz val="13.5"/>
      <name val="UniN Reg"/>
      <family val="3"/>
      <charset val="238"/>
    </font>
    <font>
      <b/>
      <sz val="9"/>
      <name val="UniN Reg"/>
      <family val="3"/>
      <charset val="238"/>
    </font>
    <font>
      <sz val="9"/>
      <color theme="1"/>
      <name val="UniN Reg"/>
      <family val="3"/>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7EAE9"/>
        <bgColor indexed="64"/>
      </patternFill>
    </fill>
    <fill>
      <patternFill patternType="solid">
        <fgColor rgb="FFF6E7E6"/>
        <bgColor indexed="64"/>
      </patternFill>
    </fill>
  </fills>
  <borders count="47">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s>
  <cellStyleXfs count="1">
    <xf numFmtId="0" fontId="0" fillId="0" borderId="0"/>
  </cellStyleXfs>
  <cellXfs count="137">
    <xf numFmtId="0" fontId="0" fillId="0" borderId="0" xfId="0"/>
    <xf numFmtId="0" fontId="1" fillId="0" borderId="0" xfId="0" applyFont="1" applyFill="1" applyAlignment="1">
      <alignment horizontal="right" vertical="center"/>
    </xf>
    <xf numFmtId="0" fontId="4" fillId="0" borderId="0" xfId="0" applyFont="1" applyFill="1" applyAlignment="1">
      <alignment horizontal="right" vertical="center"/>
    </xf>
    <xf numFmtId="0" fontId="1" fillId="0" borderId="0" xfId="0" applyFont="1" applyFill="1" applyAlignment="1">
      <alignment vertical="center"/>
    </xf>
    <xf numFmtId="164" fontId="1" fillId="2" borderId="2" xfId="0" applyNumberFormat="1"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wrapText="1"/>
    </xf>
    <xf numFmtId="0" fontId="1" fillId="0" borderId="0" xfId="0" applyFont="1" applyFill="1" applyAlignment="1">
      <alignment horizontal="justify" vertical="center"/>
    </xf>
    <xf numFmtId="0" fontId="1" fillId="0" borderId="0" xfId="0" applyFont="1" applyAlignment="1">
      <alignment horizontal="left" vertical="top" wrapText="1"/>
    </xf>
    <xf numFmtId="0" fontId="1" fillId="0" borderId="0" xfId="0" applyFont="1" applyAlignment="1">
      <alignment horizontal="center" vertical="center" wrapText="1"/>
    </xf>
    <xf numFmtId="0" fontId="6" fillId="0" borderId="0" xfId="0" applyFont="1"/>
    <xf numFmtId="0" fontId="7" fillId="0" borderId="0" xfId="0" applyFont="1"/>
    <xf numFmtId="0" fontId="1" fillId="0" borderId="1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xf numFmtId="0" fontId="1" fillId="0" borderId="0" xfId="0" applyFont="1" applyAlignment="1">
      <alignment horizontal="right" wrapText="1"/>
    </xf>
    <xf numFmtId="0" fontId="1" fillId="4" borderId="6" xfId="0" applyFont="1" applyFill="1" applyBorder="1" applyAlignment="1" applyProtection="1">
      <alignment horizontal="center" vertical="center" wrapText="1"/>
      <protection locked="0"/>
    </xf>
    <xf numFmtId="0" fontId="1" fillId="4" borderId="2" xfId="0" applyFont="1" applyFill="1" applyBorder="1" applyAlignment="1" applyProtection="1">
      <alignment horizontal="center" vertical="center" wrapText="1"/>
      <protection locked="0"/>
    </xf>
    <xf numFmtId="0" fontId="4" fillId="4" borderId="2" xfId="0" applyFont="1" applyFill="1" applyBorder="1" applyAlignment="1" applyProtection="1">
      <alignment horizontal="center" vertical="center" wrapText="1"/>
      <protection locked="0"/>
    </xf>
    <xf numFmtId="0" fontId="1" fillId="4" borderId="10" xfId="0" applyFont="1" applyFill="1" applyBorder="1" applyAlignment="1" applyProtection="1">
      <alignment horizontal="center" vertical="center" wrapText="1"/>
      <protection locked="0"/>
    </xf>
    <xf numFmtId="165" fontId="1" fillId="4" borderId="2" xfId="0" applyNumberFormat="1" applyFont="1" applyFill="1" applyBorder="1" applyAlignment="1" applyProtection="1">
      <alignment horizontal="center" vertical="center" wrapText="1"/>
      <protection locked="0"/>
    </xf>
    <xf numFmtId="0" fontId="1" fillId="4" borderId="0" xfId="0" applyFont="1" applyFill="1" applyAlignment="1" applyProtection="1">
      <alignment horizontal="left"/>
      <protection locked="0"/>
    </xf>
    <xf numFmtId="0" fontId="4" fillId="4" borderId="0" xfId="0" applyFont="1" applyFill="1" applyAlignment="1" applyProtection="1">
      <alignment horizontal="right"/>
      <protection locked="0"/>
    </xf>
    <xf numFmtId="0" fontId="8" fillId="0" borderId="0" xfId="0" applyFont="1" applyFill="1" applyAlignment="1">
      <alignment horizontal="center" vertical="center"/>
    </xf>
    <xf numFmtId="0" fontId="9" fillId="0" borderId="0" xfId="0" applyFont="1" applyFill="1" applyAlignment="1">
      <alignment horizontal="center" vertical="center"/>
    </xf>
    <xf numFmtId="0" fontId="8" fillId="0" borderId="0" xfId="0" applyFont="1" applyFill="1" applyAlignment="1">
      <alignment horizontal="left" vertical="center"/>
    </xf>
    <xf numFmtId="0" fontId="8" fillId="3" borderId="15"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horizontal="center" vertical="center"/>
    </xf>
    <xf numFmtId="1" fontId="8" fillId="0" borderId="12" xfId="0" applyNumberFormat="1" applyFont="1" applyFill="1" applyBorder="1" applyAlignment="1">
      <alignment horizontal="center" vertical="center"/>
    </xf>
    <xf numFmtId="164" fontId="8" fillId="0" borderId="2" xfId="0" applyNumberFormat="1" applyFont="1" applyBorder="1" applyAlignment="1">
      <alignment horizontal="center" vertical="center"/>
    </xf>
    <xf numFmtId="164" fontId="8" fillId="0" borderId="22" xfId="0" applyNumberFormat="1" applyFont="1" applyBorder="1" applyAlignment="1">
      <alignment horizontal="center" vertical="center" wrapText="1"/>
    </xf>
    <xf numFmtId="164" fontId="8" fillId="0" borderId="25" xfId="0" applyNumberFormat="1" applyFont="1" applyBorder="1" applyAlignment="1">
      <alignment horizontal="center" vertical="center" wrapText="1"/>
    </xf>
    <xf numFmtId="0" fontId="8" fillId="0" borderId="0" xfId="0" applyFont="1" applyAlignment="1">
      <alignment horizontal="center" vertical="center"/>
    </xf>
    <xf numFmtId="165" fontId="8" fillId="4" borderId="12" xfId="0" applyNumberFormat="1" applyFont="1" applyFill="1" applyBorder="1" applyAlignment="1" applyProtection="1">
      <alignment horizontal="center" vertical="center"/>
      <protection locked="0"/>
    </xf>
    <xf numFmtId="164" fontId="8" fillId="4" borderId="23" xfId="0" applyNumberFormat="1" applyFont="1" applyFill="1" applyBorder="1" applyAlignment="1" applyProtection="1">
      <alignment horizontal="center" vertical="center" wrapText="1"/>
      <protection locked="0"/>
    </xf>
    <xf numFmtId="0" fontId="1" fillId="0" borderId="0" xfId="0" applyFont="1" applyFill="1" applyAlignment="1">
      <alignment vertical="center"/>
    </xf>
    <xf numFmtId="0" fontId="8" fillId="0" borderId="12" xfId="0" applyFont="1" applyBorder="1" applyAlignment="1">
      <alignment vertical="center" wrapText="1"/>
    </xf>
    <xf numFmtId="0" fontId="8" fillId="0" borderId="5" xfId="0" applyFont="1" applyBorder="1" applyAlignment="1">
      <alignment horizontal="center" vertical="center" wrapText="1"/>
    </xf>
    <xf numFmtId="0" fontId="8" fillId="0" borderId="35" xfId="0" applyFont="1" applyBorder="1" applyAlignment="1">
      <alignment vertical="center" wrapText="1"/>
    </xf>
    <xf numFmtId="0" fontId="8" fillId="0" borderId="35" xfId="0" applyFont="1" applyFill="1" applyBorder="1" applyAlignment="1">
      <alignment horizontal="center" vertical="center"/>
    </xf>
    <xf numFmtId="1" fontId="8" fillId="0" borderId="35" xfId="0" applyNumberFormat="1" applyFont="1" applyFill="1" applyBorder="1" applyAlignment="1">
      <alignment horizontal="center" vertical="center"/>
    </xf>
    <xf numFmtId="0" fontId="8" fillId="3" borderId="37" xfId="0" applyFont="1" applyFill="1" applyBorder="1" applyAlignment="1">
      <alignment horizontal="center" vertical="center" wrapText="1"/>
    </xf>
    <xf numFmtId="165" fontId="8" fillId="4" borderId="35" xfId="0" applyNumberFormat="1" applyFont="1" applyFill="1" applyBorder="1" applyAlignment="1" applyProtection="1">
      <alignment horizontal="center" vertical="center"/>
      <protection locked="0"/>
    </xf>
    <xf numFmtId="0" fontId="8" fillId="0" borderId="9" xfId="0" applyFont="1" applyBorder="1" applyAlignment="1">
      <alignment horizontal="center" vertical="center" wrapText="1"/>
    </xf>
    <xf numFmtId="0" fontId="8" fillId="0" borderId="40" xfId="0" applyFont="1" applyFill="1" applyBorder="1" applyAlignment="1">
      <alignment horizontal="center" vertical="center"/>
    </xf>
    <xf numFmtId="1" fontId="8" fillId="0" borderId="40" xfId="0" applyNumberFormat="1" applyFont="1" applyFill="1" applyBorder="1" applyAlignment="1">
      <alignment horizontal="center" vertical="center"/>
    </xf>
    <xf numFmtId="165" fontId="8" fillId="4" borderId="17" xfId="0" applyNumberFormat="1" applyFont="1" applyFill="1" applyBorder="1" applyAlignment="1" applyProtection="1">
      <alignment horizontal="center" vertical="center"/>
      <protection locked="0"/>
    </xf>
    <xf numFmtId="164" fontId="8" fillId="0" borderId="4" xfId="0" applyNumberFormat="1" applyFont="1" applyBorder="1" applyAlignment="1">
      <alignment horizontal="center" vertical="center"/>
    </xf>
    <xf numFmtId="0" fontId="8" fillId="0" borderId="12" xfId="0" applyFont="1" applyFill="1" applyBorder="1" applyAlignment="1">
      <alignment horizontal="left" vertical="center" wrapText="1"/>
    </xf>
    <xf numFmtId="49" fontId="8" fillId="0" borderId="12" xfId="0" applyNumberFormat="1" applyFont="1" applyFill="1" applyBorder="1" applyAlignment="1">
      <alignment horizontal="center" vertical="center" wrapText="1"/>
    </xf>
    <xf numFmtId="164" fontId="8" fillId="0" borderId="10" xfId="0" applyNumberFormat="1" applyFont="1" applyBorder="1" applyAlignment="1">
      <alignment horizontal="center" vertical="center"/>
    </xf>
    <xf numFmtId="0" fontId="8" fillId="0" borderId="12" xfId="0" applyFont="1" applyFill="1" applyBorder="1" applyAlignment="1">
      <alignment horizontal="center" vertical="center" wrapText="1"/>
    </xf>
    <xf numFmtId="164" fontId="8" fillId="0" borderId="2" xfId="0" applyNumberFormat="1" applyFont="1" applyFill="1" applyBorder="1" applyAlignment="1">
      <alignment horizontal="center" vertical="center" wrapText="1"/>
    </xf>
    <xf numFmtId="0" fontId="8" fillId="0" borderId="12" xfId="0" applyFont="1" applyFill="1" applyBorder="1" applyAlignment="1">
      <alignment horizontal="left" vertical="center" wrapText="1"/>
    </xf>
    <xf numFmtId="164" fontId="8" fillId="0" borderId="12" xfId="0" applyNumberFormat="1" applyFont="1" applyFill="1" applyBorder="1" applyAlignment="1">
      <alignment horizontal="center" vertical="center" wrapText="1"/>
    </xf>
    <xf numFmtId="0" fontId="8" fillId="5" borderId="12" xfId="0" applyFont="1" applyFill="1" applyBorder="1" applyAlignment="1" applyProtection="1">
      <alignment horizontal="center" vertical="center" wrapText="1"/>
      <protection locked="0"/>
    </xf>
    <xf numFmtId="0" fontId="5" fillId="0" borderId="0" xfId="0" applyFont="1" applyFill="1" applyAlignment="1">
      <alignment horizontal="center" vertical="center"/>
    </xf>
    <xf numFmtId="0" fontId="1" fillId="0" borderId="0" xfId="0" applyFont="1" applyFill="1" applyAlignment="1">
      <alignment horizontal="justify" vertical="center" wrapText="1"/>
    </xf>
    <xf numFmtId="0" fontId="1" fillId="0" borderId="0" xfId="0" applyFont="1" applyFill="1" applyAlignment="1">
      <alignment horizontal="left" vertical="center"/>
    </xf>
    <xf numFmtId="0" fontId="1" fillId="0" borderId="0" xfId="0" applyFont="1" applyFill="1" applyAlignment="1">
      <alignment horizontal="justify" vertical="center"/>
    </xf>
    <xf numFmtId="0" fontId="1" fillId="0" borderId="0" xfId="0" applyFont="1" applyFill="1" applyAlignment="1">
      <alignment vertical="center"/>
    </xf>
    <xf numFmtId="0" fontId="1" fillId="0" borderId="0" xfId="0" applyFont="1" applyFill="1" applyAlignment="1">
      <alignment horizontal="left" vertical="center" wrapText="1"/>
    </xf>
    <xf numFmtId="0" fontId="1" fillId="0" borderId="0" xfId="0" applyFont="1" applyFill="1" applyAlignment="1">
      <alignment horizontal="justify" vertical="justify" wrapText="1"/>
    </xf>
    <xf numFmtId="0" fontId="1" fillId="0" borderId="0" xfId="0" applyFont="1" applyFill="1" applyAlignment="1">
      <alignment horizontal="justify" vertical="justify"/>
    </xf>
    <xf numFmtId="0" fontId="5" fillId="0" borderId="0" xfId="0" applyFont="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6" xfId="0" applyFont="1" applyBorder="1" applyAlignment="1">
      <alignment horizontal="left" vertical="center" wrapText="1"/>
    </xf>
    <xf numFmtId="0" fontId="8" fillId="0" borderId="24" xfId="0" applyFont="1" applyBorder="1" applyAlignment="1">
      <alignment horizontal="left" vertical="center" wrapText="1"/>
    </xf>
    <xf numFmtId="0" fontId="8" fillId="0" borderId="45" xfId="0" applyFont="1" applyBorder="1" applyAlignment="1">
      <alignment horizontal="left" vertical="center" wrapText="1"/>
    </xf>
    <xf numFmtId="0" fontId="8" fillId="0" borderId="19" xfId="0" applyFont="1" applyBorder="1" applyAlignment="1">
      <alignment horizontal="left" vertical="center" wrapText="1"/>
    </xf>
    <xf numFmtId="0" fontId="8" fillId="0" borderId="46"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13" xfId="0" applyFont="1" applyBorder="1" applyAlignment="1">
      <alignment vertical="center" wrapText="1"/>
    </xf>
    <xf numFmtId="0" fontId="8" fillId="0" borderId="16" xfId="0" applyFont="1" applyBorder="1" applyAlignment="1">
      <alignment vertical="center" wrapText="1"/>
    </xf>
    <xf numFmtId="0" fontId="8" fillId="0" borderId="35" xfId="0" applyFont="1" applyBorder="1" applyAlignment="1">
      <alignment vertical="center" wrapText="1"/>
    </xf>
    <xf numFmtId="0" fontId="8" fillId="0" borderId="12" xfId="0" applyFont="1" applyBorder="1" applyAlignment="1">
      <alignment vertical="center" wrapText="1"/>
    </xf>
    <xf numFmtId="0" fontId="8" fillId="0" borderId="36" xfId="0" applyFont="1" applyBorder="1" applyAlignment="1">
      <alignment horizontal="left" vertical="center" wrapText="1"/>
    </xf>
    <xf numFmtId="0" fontId="8" fillId="0" borderId="0" xfId="0" applyFont="1" applyBorder="1" applyAlignment="1">
      <alignment horizontal="left" vertical="center" wrapText="1"/>
    </xf>
    <xf numFmtId="0" fontId="8" fillId="0" borderId="27" xfId="0" applyFont="1" applyBorder="1" applyAlignment="1">
      <alignment horizontal="left" vertical="center" wrapText="1"/>
    </xf>
    <xf numFmtId="0" fontId="8" fillId="3" borderId="29"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0"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8" fillId="3" borderId="26"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30" xfId="0" applyFont="1" applyFill="1" applyBorder="1" applyAlignment="1">
      <alignment horizontal="justify" vertical="center" wrapText="1"/>
    </xf>
    <xf numFmtId="0" fontId="8" fillId="3" borderId="4" xfId="0" applyFont="1" applyFill="1" applyBorder="1" applyAlignment="1">
      <alignment horizontal="justify" vertical="center" wrapText="1"/>
    </xf>
    <xf numFmtId="0" fontId="8" fillId="3" borderId="12" xfId="0" applyFont="1" applyFill="1" applyBorder="1" applyAlignment="1">
      <alignment horizontal="center" vertical="center" wrapText="1"/>
    </xf>
    <xf numFmtId="0" fontId="8" fillId="3" borderId="13" xfId="0" applyFont="1" applyFill="1" applyBorder="1" applyAlignment="1">
      <alignment horizontal="left" vertical="center" wrapText="1"/>
    </xf>
    <xf numFmtId="0" fontId="8" fillId="3" borderId="14" xfId="0" applyFont="1" applyFill="1" applyBorder="1" applyAlignment="1">
      <alignment horizontal="left" vertical="center" wrapText="1"/>
    </xf>
    <xf numFmtId="0" fontId="8" fillId="3" borderId="32" xfId="0" applyFont="1" applyFill="1" applyBorder="1" applyAlignment="1">
      <alignment horizontal="left" vertical="center" wrapText="1"/>
    </xf>
    <xf numFmtId="0" fontId="8" fillId="3" borderId="34" xfId="0" applyFont="1" applyFill="1" applyBorder="1" applyAlignment="1">
      <alignment horizontal="center" vertical="center" wrapText="1"/>
    </xf>
    <xf numFmtId="0" fontId="8" fillId="0" borderId="42" xfId="0" applyFont="1" applyFill="1" applyBorder="1" applyAlignment="1">
      <alignment horizontal="left" vertical="center" wrapText="1"/>
    </xf>
    <xf numFmtId="0" fontId="8" fillId="0" borderId="43" xfId="0" applyFont="1" applyFill="1" applyBorder="1" applyAlignment="1">
      <alignment horizontal="left" vertical="center" wrapText="1"/>
    </xf>
    <xf numFmtId="0" fontId="8" fillId="0" borderId="44" xfId="0" applyFont="1" applyFill="1" applyBorder="1" applyAlignment="1">
      <alignment horizontal="left" vertical="center" wrapText="1"/>
    </xf>
    <xf numFmtId="0" fontId="8" fillId="0" borderId="12" xfId="0" applyFont="1" applyFill="1" applyBorder="1" applyAlignment="1">
      <alignment horizontal="left" vertical="center" wrapText="1"/>
    </xf>
    <xf numFmtId="49" fontId="4" fillId="0" borderId="14" xfId="0" applyNumberFormat="1" applyFont="1" applyFill="1" applyBorder="1" applyAlignment="1">
      <alignment horizontal="center" vertical="center" wrapText="1"/>
    </xf>
    <xf numFmtId="49" fontId="4" fillId="0" borderId="32" xfId="0" applyNumberFormat="1" applyFont="1" applyFill="1" applyBorder="1" applyAlignment="1">
      <alignment horizontal="center" vertical="center" wrapText="1"/>
    </xf>
    <xf numFmtId="0" fontId="8" fillId="4" borderId="0" xfId="0" applyFont="1" applyFill="1" applyAlignment="1" applyProtection="1">
      <alignment horizontal="left" vertical="center"/>
      <protection locked="0"/>
    </xf>
    <xf numFmtId="0" fontId="11" fillId="4" borderId="0" xfId="0" applyFont="1" applyFill="1" applyAlignment="1" applyProtection="1">
      <alignment horizontal="right" vertical="center"/>
      <protection locked="0"/>
    </xf>
    <xf numFmtId="0" fontId="8" fillId="0" borderId="0" xfId="0" applyFont="1" applyAlignment="1">
      <alignment horizontal="right" vertical="center" wrapText="1"/>
    </xf>
    <xf numFmtId="0" fontId="8" fillId="0" borderId="0" xfId="0" applyFont="1" applyAlignment="1">
      <alignment horizontal="left" vertical="center"/>
    </xf>
    <xf numFmtId="0" fontId="8" fillId="0" borderId="0" xfId="0" applyFont="1" applyFill="1" applyAlignment="1">
      <alignment horizontal="left" vertical="center"/>
    </xf>
    <xf numFmtId="0" fontId="10" fillId="0" borderId="0" xfId="0" applyFont="1" applyFill="1" applyAlignment="1">
      <alignment horizontal="center" vertical="center"/>
    </xf>
    <xf numFmtId="0" fontId="8" fillId="0" borderId="0" xfId="0" applyFont="1" applyFill="1" applyAlignment="1">
      <alignment horizontal="center" vertical="center"/>
    </xf>
    <xf numFmtId="0" fontId="8" fillId="0" borderId="11"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12" fillId="3" borderId="12" xfId="0" applyFont="1" applyFill="1" applyBorder="1" applyAlignment="1">
      <alignment horizontal="justify" vertical="center" wrapText="1"/>
    </xf>
    <xf numFmtId="0" fontId="12" fillId="3" borderId="2" xfId="0" applyFont="1" applyFill="1" applyBorder="1" applyAlignment="1">
      <alignment horizontal="justify" vertical="center" wrapText="1"/>
    </xf>
    <xf numFmtId="0" fontId="8" fillId="0" borderId="1" xfId="0" applyFont="1" applyBorder="1" applyAlignment="1">
      <alignment horizontal="left" vertical="center" wrapText="1"/>
    </xf>
    <xf numFmtId="0" fontId="8" fillId="0" borderId="12" xfId="0" applyFont="1" applyBorder="1" applyAlignment="1">
      <alignment horizontal="left" vertical="center" wrapText="1"/>
    </xf>
    <xf numFmtId="0" fontId="8" fillId="0" borderId="9" xfId="0" applyFont="1" applyBorder="1" applyAlignment="1">
      <alignment horizontal="left" vertical="center" wrapText="1"/>
    </xf>
    <xf numFmtId="0" fontId="8" fillId="0" borderId="17" xfId="0" applyFont="1" applyBorder="1" applyAlignment="1">
      <alignment horizontal="left" vertical="center" wrapText="1"/>
    </xf>
    <xf numFmtId="0" fontId="4" fillId="0" borderId="38"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8" fillId="0" borderId="16" xfId="0" applyFont="1" applyFill="1" applyBorder="1" applyAlignment="1">
      <alignment horizontal="left" vertical="center" wrapText="1"/>
    </xf>
  </cellXfs>
  <cellStyles count="1">
    <cellStyle name="Normalno" xfId="0" builtinId="0"/>
  </cellStyles>
  <dxfs count="0"/>
  <tableStyles count="0" defaultTableStyle="TableStyleMedium2" defaultPivotStyle="PivotStyleLight16"/>
  <colors>
    <mruColors>
      <color rgb="FFF6E7E6"/>
      <color rgb="FF0000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73025</xdr:colOff>
      <xdr:row>0</xdr:row>
      <xdr:rowOff>98426</xdr:rowOff>
    </xdr:from>
    <xdr:to>
      <xdr:col>1</xdr:col>
      <xdr:colOff>269875</xdr:colOff>
      <xdr:row>5</xdr:row>
      <xdr:rowOff>63501</xdr:rowOff>
    </xdr:to>
    <xdr:pic>
      <xdr:nvPicPr>
        <xdr:cNvPr id="2" name="Slika 1">
          <a:extLst>
            <a:ext uri="{FF2B5EF4-FFF2-40B4-BE49-F238E27FC236}">
              <a16:creationId xmlns:a16="http://schemas.microsoft.com/office/drawing/2014/main" id="{DC8EC9A0-33D9-4B23-A9A6-E433902235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025" y="98426"/>
          <a:ext cx="495300" cy="727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79375</xdr:colOff>
      <xdr:row>0</xdr:row>
      <xdr:rowOff>73025</xdr:rowOff>
    </xdr:from>
    <xdr:to>
      <xdr:col>0</xdr:col>
      <xdr:colOff>574675</xdr:colOff>
      <xdr:row>5</xdr:row>
      <xdr:rowOff>28575</xdr:rowOff>
    </xdr:to>
    <xdr:pic>
      <xdr:nvPicPr>
        <xdr:cNvPr id="3" name="Slika 2">
          <a:extLst>
            <a:ext uri="{FF2B5EF4-FFF2-40B4-BE49-F238E27FC236}">
              <a16:creationId xmlns:a16="http://schemas.microsoft.com/office/drawing/2014/main" id="{C1C07E7D-4D90-4C73-85E1-AFBED9A48C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375" y="73025"/>
          <a:ext cx="495300" cy="7175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85725</xdr:colOff>
      <xdr:row>0</xdr:row>
      <xdr:rowOff>79375</xdr:rowOff>
    </xdr:from>
    <xdr:to>
      <xdr:col>1</xdr:col>
      <xdr:colOff>266700</xdr:colOff>
      <xdr:row>5</xdr:row>
      <xdr:rowOff>73025</xdr:rowOff>
    </xdr:to>
    <xdr:pic>
      <xdr:nvPicPr>
        <xdr:cNvPr id="2" name="Slika 1">
          <a:extLst>
            <a:ext uri="{FF2B5EF4-FFF2-40B4-BE49-F238E27FC236}">
              <a16:creationId xmlns:a16="http://schemas.microsoft.com/office/drawing/2014/main" id="{04CD3B64-B04E-4303-96D9-5A2C2DB35CB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79375"/>
          <a:ext cx="511175" cy="755650"/>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E68"/>
  <sheetViews>
    <sheetView tabSelected="1" zoomScale="130" zoomScaleNormal="130" workbookViewId="0">
      <selection activeCell="A24" sqref="A24:E24"/>
    </sheetView>
  </sheetViews>
  <sheetFormatPr defaultColWidth="9.140625" defaultRowHeight="12" customHeight="1" x14ac:dyDescent="0.25"/>
  <cols>
    <col min="1" max="1" width="4.28515625" style="3" customWidth="1"/>
    <col min="2" max="2" width="17.7109375" style="3" customWidth="1"/>
    <col min="3" max="3" width="0.140625" style="3" customWidth="1"/>
    <col min="4" max="4" width="21" style="3" customWidth="1"/>
    <col min="5" max="5" width="56.140625" style="3" customWidth="1"/>
    <col min="6" max="16384" width="9.140625" style="3"/>
  </cols>
  <sheetData>
    <row r="8" spans="1:5" ht="12" customHeight="1" x14ac:dyDescent="0.25">
      <c r="A8" s="71" t="s">
        <v>80</v>
      </c>
      <c r="B8" s="71"/>
      <c r="C8" s="71"/>
      <c r="D8" s="71"/>
    </row>
    <row r="9" spans="1:5" ht="12" customHeight="1" x14ac:dyDescent="0.25">
      <c r="A9" s="71" t="s">
        <v>73</v>
      </c>
      <c r="B9" s="71"/>
      <c r="C9" s="71"/>
      <c r="D9" s="71"/>
    </row>
    <row r="10" spans="1:5" ht="12" customHeight="1" x14ac:dyDescent="0.25">
      <c r="A10" s="72" t="s">
        <v>128</v>
      </c>
      <c r="B10" s="72"/>
      <c r="C10" s="72"/>
      <c r="D10" s="72"/>
    </row>
    <row r="12" spans="1:5" ht="12" customHeight="1" x14ac:dyDescent="0.25">
      <c r="E12" s="1" t="s">
        <v>74</v>
      </c>
    </row>
    <row r="13" spans="1:5" ht="12" customHeight="1" x14ac:dyDescent="0.25">
      <c r="E13" s="1"/>
    </row>
    <row r="14" spans="1:5" ht="18" customHeight="1" x14ac:dyDescent="0.25">
      <c r="A14" s="68" t="s">
        <v>27</v>
      </c>
      <c r="B14" s="68"/>
      <c r="C14" s="68"/>
      <c r="D14" s="68"/>
      <c r="E14" s="68"/>
    </row>
    <row r="16" spans="1:5" ht="12" customHeight="1" x14ac:dyDescent="0.25">
      <c r="A16" s="3" t="s">
        <v>28</v>
      </c>
    </row>
    <row r="18" spans="1:5" s="7" customFormat="1" ht="24" customHeight="1" x14ac:dyDescent="0.25">
      <c r="A18" s="71" t="s">
        <v>129</v>
      </c>
      <c r="B18" s="71"/>
      <c r="C18" s="71"/>
      <c r="D18" s="71"/>
      <c r="E18" s="71"/>
    </row>
    <row r="19" spans="1:5" s="7" customFormat="1" ht="12" customHeight="1" x14ac:dyDescent="0.25">
      <c r="A19" s="9"/>
      <c r="B19" s="9"/>
      <c r="C19" s="9"/>
      <c r="D19" s="9"/>
      <c r="E19" s="9"/>
    </row>
    <row r="20" spans="1:5" s="7" customFormat="1" ht="12" customHeight="1" x14ac:dyDescent="0.25">
      <c r="A20" s="69" t="s">
        <v>54</v>
      </c>
      <c r="B20" s="69"/>
      <c r="C20" s="69"/>
      <c r="D20" s="69"/>
      <c r="E20" s="69"/>
    </row>
    <row r="21" spans="1:5" ht="12" customHeight="1" x14ac:dyDescent="0.25">
      <c r="A21" s="69"/>
      <c r="B21" s="69"/>
      <c r="C21" s="69"/>
      <c r="D21" s="69"/>
      <c r="E21" s="69"/>
    </row>
    <row r="22" spans="1:5" ht="12" customHeight="1" x14ac:dyDescent="0.25">
      <c r="A22" s="69" t="s">
        <v>114</v>
      </c>
      <c r="B22" s="69"/>
      <c r="C22" s="69"/>
      <c r="D22" s="69"/>
      <c r="E22" s="69"/>
    </row>
    <row r="23" spans="1:5" ht="12" customHeight="1" x14ac:dyDescent="0.25">
      <c r="A23" s="69" t="s">
        <v>133</v>
      </c>
      <c r="B23" s="69"/>
      <c r="C23" s="69"/>
      <c r="D23" s="69"/>
      <c r="E23" s="69"/>
    </row>
    <row r="24" spans="1:5" ht="12" customHeight="1" x14ac:dyDescent="0.25">
      <c r="A24" s="69" t="s">
        <v>134</v>
      </c>
      <c r="B24" s="69"/>
      <c r="C24" s="69"/>
      <c r="D24" s="69"/>
      <c r="E24" s="69"/>
    </row>
    <row r="25" spans="1:5" ht="12" customHeight="1" x14ac:dyDescent="0.25">
      <c r="A25" s="8"/>
      <c r="B25" s="8"/>
      <c r="C25" s="8"/>
      <c r="D25" s="8"/>
      <c r="E25" s="8"/>
    </row>
    <row r="26" spans="1:5" ht="24" customHeight="1" x14ac:dyDescent="0.25">
      <c r="A26" s="69" t="s">
        <v>34</v>
      </c>
      <c r="B26" s="69"/>
      <c r="C26" s="69"/>
      <c r="D26" s="69"/>
      <c r="E26" s="69"/>
    </row>
    <row r="27" spans="1:5" ht="12" customHeight="1" x14ac:dyDescent="0.25">
      <c r="A27" s="73"/>
      <c r="B27" s="73"/>
      <c r="C27" s="73"/>
      <c r="D27" s="73"/>
      <c r="E27" s="73"/>
    </row>
    <row r="28" spans="1:5" s="7" customFormat="1" ht="24" customHeight="1" x14ac:dyDescent="0.25">
      <c r="A28" s="74" t="s">
        <v>135</v>
      </c>
      <c r="B28" s="74"/>
      <c r="C28" s="74"/>
      <c r="D28" s="74"/>
      <c r="E28" s="74"/>
    </row>
    <row r="29" spans="1:5" s="7" customFormat="1" ht="12" customHeight="1" x14ac:dyDescent="0.25">
      <c r="A29" s="8"/>
      <c r="B29" s="8"/>
      <c r="C29" s="8"/>
      <c r="D29" s="8"/>
      <c r="E29" s="8"/>
    </row>
    <row r="30" spans="1:5" s="7" customFormat="1" ht="12" customHeight="1" x14ac:dyDescent="0.25">
      <c r="A30" s="74" t="s">
        <v>46</v>
      </c>
      <c r="B30" s="74"/>
      <c r="C30" s="74"/>
      <c r="D30" s="74"/>
      <c r="E30" s="74"/>
    </row>
    <row r="31" spans="1:5" s="7" customFormat="1" ht="12" customHeight="1" x14ac:dyDescent="0.25">
      <c r="A31" s="6"/>
      <c r="B31" s="6"/>
      <c r="C31" s="6"/>
      <c r="D31" s="6"/>
      <c r="E31" s="6"/>
    </row>
    <row r="32" spans="1:5" s="7" customFormat="1" ht="12" customHeight="1" x14ac:dyDescent="0.25">
      <c r="A32" s="69" t="s">
        <v>75</v>
      </c>
      <c r="B32" s="69"/>
      <c r="C32" s="69"/>
      <c r="D32" s="69"/>
      <c r="E32" s="69"/>
    </row>
    <row r="33" spans="1:5" s="7" customFormat="1" ht="12" customHeight="1" x14ac:dyDescent="0.25">
      <c r="A33" s="8"/>
      <c r="B33" s="8"/>
      <c r="C33" s="8"/>
      <c r="D33" s="8"/>
      <c r="E33" s="8"/>
    </row>
    <row r="34" spans="1:5" s="7" customFormat="1" ht="36" customHeight="1" x14ac:dyDescent="0.25">
      <c r="A34" s="69" t="s">
        <v>55</v>
      </c>
      <c r="B34" s="69"/>
      <c r="C34" s="69"/>
      <c r="D34" s="69"/>
      <c r="E34" s="69"/>
    </row>
    <row r="35" spans="1:5" s="7" customFormat="1" ht="24" customHeight="1" x14ac:dyDescent="0.25">
      <c r="A35" s="69" t="s">
        <v>81</v>
      </c>
      <c r="B35" s="69"/>
      <c r="C35" s="69"/>
      <c r="D35" s="69"/>
      <c r="E35" s="69"/>
    </row>
    <row r="36" spans="1:5" s="7" customFormat="1" ht="12" customHeight="1" x14ac:dyDescent="0.25">
      <c r="A36" s="69" t="s">
        <v>110</v>
      </c>
      <c r="B36" s="69"/>
      <c r="C36" s="69"/>
      <c r="D36" s="69"/>
      <c r="E36" s="69"/>
    </row>
    <row r="37" spans="1:5" s="7" customFormat="1" ht="12.75" customHeight="1" x14ac:dyDescent="0.25">
      <c r="A37" s="69" t="s">
        <v>111</v>
      </c>
      <c r="B37" s="69"/>
      <c r="C37" s="69"/>
      <c r="D37" s="69"/>
      <c r="E37" s="69"/>
    </row>
    <row r="39" spans="1:5" ht="12" customHeight="1" x14ac:dyDescent="0.25">
      <c r="A39" s="75" t="s">
        <v>57</v>
      </c>
      <c r="B39" s="75"/>
      <c r="C39" s="75"/>
      <c r="D39" s="75"/>
      <c r="E39" s="75"/>
    </row>
    <row r="40" spans="1:5" ht="12" customHeight="1" x14ac:dyDescent="0.25">
      <c r="A40" s="75" t="s">
        <v>112</v>
      </c>
      <c r="B40" s="75"/>
      <c r="C40" s="75"/>
      <c r="D40" s="75"/>
      <c r="E40" s="75"/>
    </row>
    <row r="41" spans="1:5" ht="24" customHeight="1" x14ac:dyDescent="0.25">
      <c r="A41" s="75" t="s">
        <v>113</v>
      </c>
      <c r="B41" s="75"/>
      <c r="C41" s="75"/>
      <c r="D41" s="75"/>
      <c r="E41" s="75"/>
    </row>
    <row r="42" spans="1:5" ht="12" customHeight="1" x14ac:dyDescent="0.25">
      <c r="A42" s="75" t="s">
        <v>58</v>
      </c>
      <c r="B42" s="75"/>
      <c r="C42" s="75"/>
      <c r="D42" s="75"/>
      <c r="E42" s="75"/>
    </row>
    <row r="43" spans="1:5" ht="12" customHeight="1" x14ac:dyDescent="0.25">
      <c r="A43" s="75" t="s">
        <v>59</v>
      </c>
      <c r="B43" s="75"/>
      <c r="C43" s="75"/>
      <c r="D43" s="75"/>
      <c r="E43" s="75"/>
    </row>
    <row r="44" spans="1:5" ht="12" customHeight="1" x14ac:dyDescent="0.25">
      <c r="A44" s="75" t="s">
        <v>60</v>
      </c>
      <c r="B44" s="75"/>
      <c r="C44" s="75"/>
      <c r="D44" s="75"/>
      <c r="E44" s="75"/>
    </row>
    <row r="45" spans="1:5" ht="12" customHeight="1" x14ac:dyDescent="0.25">
      <c r="A45" s="75" t="s">
        <v>61</v>
      </c>
      <c r="B45" s="75"/>
      <c r="C45" s="75"/>
      <c r="D45" s="75"/>
      <c r="E45" s="75"/>
    </row>
    <row r="46" spans="1:5" ht="36" customHeight="1" x14ac:dyDescent="0.25">
      <c r="A46" s="75" t="s">
        <v>62</v>
      </c>
      <c r="B46" s="75"/>
      <c r="C46" s="75"/>
      <c r="D46" s="75"/>
      <c r="E46" s="75"/>
    </row>
    <row r="47" spans="1:5" ht="12" customHeight="1" x14ac:dyDescent="0.25">
      <c r="A47" s="75" t="s">
        <v>63</v>
      </c>
      <c r="B47" s="75"/>
      <c r="C47" s="75"/>
      <c r="D47" s="75"/>
      <c r="E47" s="75"/>
    </row>
    <row r="48" spans="1:5" ht="12" customHeight="1" x14ac:dyDescent="0.25">
      <c r="A48" s="75" t="s">
        <v>64</v>
      </c>
      <c r="B48" s="75"/>
      <c r="C48" s="75"/>
      <c r="D48" s="75"/>
      <c r="E48" s="75"/>
    </row>
    <row r="49" spans="1:5" ht="12" customHeight="1" x14ac:dyDescent="0.25">
      <c r="A49" s="75" t="s">
        <v>65</v>
      </c>
      <c r="B49" s="75"/>
      <c r="C49" s="75"/>
      <c r="D49" s="75"/>
      <c r="E49" s="75"/>
    </row>
    <row r="50" spans="1:5" ht="12" customHeight="1" x14ac:dyDescent="0.25">
      <c r="A50" s="75" t="s">
        <v>66</v>
      </c>
      <c r="B50" s="75"/>
      <c r="C50" s="75"/>
      <c r="D50" s="75"/>
      <c r="E50" s="75"/>
    </row>
    <row r="51" spans="1:5" ht="12" customHeight="1" x14ac:dyDescent="0.25">
      <c r="A51" s="75" t="s">
        <v>67</v>
      </c>
      <c r="B51" s="75"/>
      <c r="C51" s="75"/>
      <c r="D51" s="75"/>
      <c r="E51" s="75"/>
    </row>
    <row r="52" spans="1:5" ht="12" customHeight="1" x14ac:dyDescent="0.25">
      <c r="A52" s="75" t="s">
        <v>68</v>
      </c>
      <c r="B52" s="75"/>
      <c r="C52" s="75"/>
      <c r="D52" s="75"/>
      <c r="E52" s="75"/>
    </row>
    <row r="53" spans="1:5" ht="12" customHeight="1" x14ac:dyDescent="0.25">
      <c r="A53" s="75" t="s">
        <v>69</v>
      </c>
      <c r="B53" s="75"/>
      <c r="C53" s="75"/>
      <c r="D53" s="75"/>
      <c r="E53" s="75"/>
    </row>
    <row r="54" spans="1:5" ht="48" customHeight="1" x14ac:dyDescent="0.25">
      <c r="A54" s="75" t="s">
        <v>70</v>
      </c>
      <c r="B54" s="75"/>
      <c r="C54" s="75"/>
      <c r="D54" s="75"/>
      <c r="E54" s="75"/>
    </row>
    <row r="56" spans="1:5" ht="12" customHeight="1" x14ac:dyDescent="0.25">
      <c r="E56" s="1" t="s">
        <v>47</v>
      </c>
    </row>
    <row r="57" spans="1:5" ht="12" customHeight="1" x14ac:dyDescent="0.25">
      <c r="E57" s="1"/>
    </row>
    <row r="58" spans="1:5" ht="12" customHeight="1" x14ac:dyDescent="0.25">
      <c r="E58" s="2" t="s">
        <v>76</v>
      </c>
    </row>
    <row r="59" spans="1:5" ht="12" customHeight="1" x14ac:dyDescent="0.25">
      <c r="E59" s="2" t="s">
        <v>49</v>
      </c>
    </row>
    <row r="60" spans="1:5" ht="12" customHeight="1" x14ac:dyDescent="0.25">
      <c r="E60" s="2" t="s">
        <v>50</v>
      </c>
    </row>
    <row r="61" spans="1:5" ht="12" customHeight="1" x14ac:dyDescent="0.25">
      <c r="E61" s="2" t="s">
        <v>115</v>
      </c>
    </row>
    <row r="62" spans="1:5" ht="12" customHeight="1" x14ac:dyDescent="0.25">
      <c r="E62" s="1" t="s">
        <v>116</v>
      </c>
    </row>
    <row r="63" spans="1:5" s="47" customFormat="1" ht="12" customHeight="1" x14ac:dyDescent="0.25">
      <c r="E63" s="1"/>
    </row>
    <row r="64" spans="1:5" ht="12" customHeight="1" x14ac:dyDescent="0.25">
      <c r="A64" s="3" t="s">
        <v>29</v>
      </c>
    </row>
    <row r="66" spans="1:5" ht="12" customHeight="1" x14ac:dyDescent="0.25">
      <c r="A66" s="70" t="s">
        <v>51</v>
      </c>
      <c r="B66" s="70"/>
      <c r="C66" s="70"/>
      <c r="D66" s="70"/>
      <c r="E66" s="70"/>
    </row>
    <row r="67" spans="1:5" ht="12" customHeight="1" x14ac:dyDescent="0.25">
      <c r="A67" s="70" t="s">
        <v>117</v>
      </c>
      <c r="B67" s="70"/>
      <c r="C67" s="70"/>
      <c r="D67" s="70"/>
      <c r="E67" s="70"/>
    </row>
    <row r="68" spans="1:5" ht="12" customHeight="1" x14ac:dyDescent="0.25">
      <c r="A68" s="3" t="s">
        <v>118</v>
      </c>
    </row>
  </sheetData>
  <sheetProtection algorithmName="SHA-512" hashValue="EL0cW7g5Ii1Q+1oUl/CArTjGTn4xRyrwqy+PMf+bZFREX/2TNu2d/il9QpwOoFWVtQ4pjIg0s9QKQTViUPfR0A==" saltValue="wUDIRXOPsucwET4WYXCAzw==" spinCount="100000" sheet="1" objects="1" scenarios="1"/>
  <mergeCells count="37">
    <mergeCell ref="A49:E49"/>
    <mergeCell ref="A50:E50"/>
    <mergeCell ref="A51:E51"/>
    <mergeCell ref="A52:E52"/>
    <mergeCell ref="A53:E53"/>
    <mergeCell ref="A67:E67"/>
    <mergeCell ref="A32:E32"/>
    <mergeCell ref="A37:E37"/>
    <mergeCell ref="A36:E36"/>
    <mergeCell ref="A24:E24"/>
    <mergeCell ref="A39:E39"/>
    <mergeCell ref="A40:E40"/>
    <mergeCell ref="A41:E41"/>
    <mergeCell ref="A42:E42"/>
    <mergeCell ref="A43:E43"/>
    <mergeCell ref="A44:E44"/>
    <mergeCell ref="A45:E45"/>
    <mergeCell ref="A46:E46"/>
    <mergeCell ref="A47:E47"/>
    <mergeCell ref="A48:E48"/>
    <mergeCell ref="A54:E54"/>
    <mergeCell ref="A14:E14"/>
    <mergeCell ref="A21:E21"/>
    <mergeCell ref="A22:E22"/>
    <mergeCell ref="A66:E66"/>
    <mergeCell ref="A8:D8"/>
    <mergeCell ref="A9:D9"/>
    <mergeCell ref="A10:D10"/>
    <mergeCell ref="A20:E20"/>
    <mergeCell ref="A23:E23"/>
    <mergeCell ref="A18:E18"/>
    <mergeCell ref="A26:E26"/>
    <mergeCell ref="A27:E27"/>
    <mergeCell ref="A34:E34"/>
    <mergeCell ref="A35:E35"/>
    <mergeCell ref="A28:E28"/>
    <mergeCell ref="A30:E30"/>
  </mergeCells>
  <pageMargins left="0.70866141732283472" right="0.70866141732283472" top="0.74803149606299213" bottom="0.74803149606299213" header="0.31496062992125984" footer="0.31496062992125984"/>
  <pageSetup paperSize="9" scale="7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37D3A-A098-4DC7-B78D-36C029E6141C}">
  <dimension ref="A7:B49"/>
  <sheetViews>
    <sheetView topLeftCell="A13" zoomScale="110" zoomScaleNormal="110" workbookViewId="0">
      <selection activeCell="A31" sqref="A31"/>
    </sheetView>
  </sheetViews>
  <sheetFormatPr defaultColWidth="8.7109375" defaultRowHeight="12" customHeight="1" x14ac:dyDescent="0.2"/>
  <cols>
    <col min="1" max="1" width="45.7109375" style="12" customWidth="1"/>
    <col min="2" max="2" width="42.7109375" style="12" customWidth="1"/>
    <col min="3" max="16384" width="8.7109375" style="12"/>
  </cols>
  <sheetData>
    <row r="7" spans="1:2" ht="12" customHeight="1" x14ac:dyDescent="0.2">
      <c r="A7" s="10" t="s">
        <v>77</v>
      </c>
      <c r="B7" s="11"/>
    </row>
    <row r="8" spans="1:2" ht="12" customHeight="1" x14ac:dyDescent="0.2">
      <c r="A8" s="10"/>
      <c r="B8" s="11"/>
    </row>
    <row r="9" spans="1:2" s="13" customFormat="1" ht="18" customHeight="1" x14ac:dyDescent="0.3">
      <c r="A9" s="76" t="s">
        <v>48</v>
      </c>
      <c r="B9" s="76"/>
    </row>
    <row r="10" spans="1:2" ht="12" customHeight="1" thickBot="1" x14ac:dyDescent="0.25">
      <c r="A10" s="14"/>
      <c r="B10" s="14"/>
    </row>
    <row r="11" spans="1:2" ht="12" customHeight="1" thickBot="1" x14ac:dyDescent="0.25">
      <c r="A11" s="77" t="s">
        <v>35</v>
      </c>
      <c r="B11" s="78"/>
    </row>
    <row r="12" spans="1:2" ht="12" customHeight="1" x14ac:dyDescent="0.2">
      <c r="A12" s="15" t="s">
        <v>1</v>
      </c>
      <c r="B12" s="16" t="s">
        <v>36</v>
      </c>
    </row>
    <row r="13" spans="1:2" ht="12" customHeight="1" x14ac:dyDescent="0.2">
      <c r="A13" s="17" t="s">
        <v>2</v>
      </c>
      <c r="B13" s="18" t="s">
        <v>37</v>
      </c>
    </row>
    <row r="14" spans="1:2" ht="12" customHeight="1" thickBot="1" x14ac:dyDescent="0.25">
      <c r="A14" s="19" t="s">
        <v>6</v>
      </c>
      <c r="B14" s="5">
        <v>59624928052</v>
      </c>
    </row>
    <row r="15" spans="1:2" ht="12" customHeight="1" thickBot="1" x14ac:dyDescent="0.25">
      <c r="A15" s="77" t="s">
        <v>4</v>
      </c>
      <c r="B15" s="78"/>
    </row>
    <row r="16" spans="1:2" ht="12" customHeight="1" x14ac:dyDescent="0.2">
      <c r="A16" s="15" t="s">
        <v>1</v>
      </c>
      <c r="B16" s="25"/>
    </row>
    <row r="17" spans="1:2" ht="12" customHeight="1" x14ac:dyDescent="0.2">
      <c r="A17" s="20" t="s">
        <v>2</v>
      </c>
      <c r="B17" s="26"/>
    </row>
    <row r="18" spans="1:2" ht="12" customHeight="1" x14ac:dyDescent="0.2">
      <c r="A18" s="20" t="s">
        <v>5</v>
      </c>
      <c r="B18" s="26"/>
    </row>
    <row r="19" spans="1:2" ht="12" customHeight="1" x14ac:dyDescent="0.2">
      <c r="A19" s="20" t="s">
        <v>6</v>
      </c>
      <c r="B19" s="26"/>
    </row>
    <row r="20" spans="1:2" ht="12" customHeight="1" x14ac:dyDescent="0.2">
      <c r="A20" s="20" t="s">
        <v>38</v>
      </c>
      <c r="B20" s="26"/>
    </row>
    <row r="21" spans="1:2" ht="12" customHeight="1" x14ac:dyDescent="0.2">
      <c r="A21" s="20" t="s">
        <v>7</v>
      </c>
      <c r="B21" s="26"/>
    </row>
    <row r="22" spans="1:2" ht="12" customHeight="1" x14ac:dyDescent="0.2">
      <c r="A22" s="20" t="s">
        <v>8</v>
      </c>
      <c r="B22" s="27"/>
    </row>
    <row r="23" spans="1:2" ht="12" customHeight="1" x14ac:dyDescent="0.2">
      <c r="A23" s="20" t="s">
        <v>3</v>
      </c>
      <c r="B23" s="26"/>
    </row>
    <row r="24" spans="1:2" ht="12" customHeight="1" x14ac:dyDescent="0.2">
      <c r="A24" s="20" t="s">
        <v>39</v>
      </c>
      <c r="B24" s="26"/>
    </row>
    <row r="25" spans="1:2" ht="12" customHeight="1" x14ac:dyDescent="0.2">
      <c r="A25" s="20" t="s">
        <v>9</v>
      </c>
      <c r="B25" s="26"/>
    </row>
    <row r="26" spans="1:2" ht="24" customHeight="1" thickBot="1" x14ac:dyDescent="0.25">
      <c r="A26" s="17" t="s">
        <v>56</v>
      </c>
      <c r="B26" s="28"/>
    </row>
    <row r="27" spans="1:2" ht="12" customHeight="1" thickBot="1" x14ac:dyDescent="0.25">
      <c r="A27" s="77" t="s">
        <v>10</v>
      </c>
      <c r="B27" s="78"/>
    </row>
    <row r="28" spans="1:2" ht="12" customHeight="1" x14ac:dyDescent="0.2">
      <c r="A28" s="15" t="s">
        <v>1</v>
      </c>
      <c r="B28" s="25"/>
    </row>
    <row r="29" spans="1:2" ht="12" customHeight="1" x14ac:dyDescent="0.2">
      <c r="A29" s="20" t="s">
        <v>2</v>
      </c>
      <c r="B29" s="26"/>
    </row>
    <row r="30" spans="1:2" ht="12" customHeight="1" x14ac:dyDescent="0.2">
      <c r="A30" s="20" t="s">
        <v>6</v>
      </c>
      <c r="B30" s="26"/>
    </row>
    <row r="31" spans="1:2" ht="12" customHeight="1" x14ac:dyDescent="0.2">
      <c r="A31" s="20" t="s">
        <v>38</v>
      </c>
      <c r="B31" s="26"/>
    </row>
    <row r="32" spans="1:2" ht="12" customHeight="1" x14ac:dyDescent="0.2">
      <c r="A32" s="20" t="s">
        <v>11</v>
      </c>
      <c r="B32" s="26"/>
    </row>
    <row r="33" spans="1:2" ht="12" customHeight="1" x14ac:dyDescent="0.2">
      <c r="A33" s="20" t="s">
        <v>12</v>
      </c>
      <c r="B33" s="26"/>
    </row>
    <row r="34" spans="1:2" ht="12" customHeight="1" x14ac:dyDescent="0.2">
      <c r="A34" s="20" t="s">
        <v>13</v>
      </c>
      <c r="B34" s="26"/>
    </row>
    <row r="35" spans="1:2" ht="12" customHeight="1" thickBot="1" x14ac:dyDescent="0.25">
      <c r="A35" s="20" t="s">
        <v>32</v>
      </c>
      <c r="B35" s="26"/>
    </row>
    <row r="36" spans="1:2" ht="12" customHeight="1" thickBot="1" x14ac:dyDescent="0.25">
      <c r="A36" s="77" t="s">
        <v>14</v>
      </c>
      <c r="B36" s="78"/>
    </row>
    <row r="37" spans="1:2" ht="12" customHeight="1" x14ac:dyDescent="0.2">
      <c r="A37" s="21" t="s">
        <v>11</v>
      </c>
      <c r="B37" s="16" t="s">
        <v>119</v>
      </c>
    </row>
    <row r="38" spans="1:2" ht="12" customHeight="1" x14ac:dyDescent="0.2">
      <c r="A38" s="15" t="s">
        <v>40</v>
      </c>
      <c r="B38" s="16" t="s">
        <v>82</v>
      </c>
    </row>
    <row r="39" spans="1:2" ht="12" customHeight="1" x14ac:dyDescent="0.2">
      <c r="A39" s="20" t="s">
        <v>15</v>
      </c>
      <c r="B39" s="29"/>
    </row>
    <row r="40" spans="1:2" ht="12" customHeight="1" x14ac:dyDescent="0.2">
      <c r="A40" s="20" t="s">
        <v>16</v>
      </c>
      <c r="B40" s="26"/>
    </row>
    <row r="41" spans="1:2" ht="12" customHeight="1" x14ac:dyDescent="0.2">
      <c r="A41" s="20" t="s">
        <v>17</v>
      </c>
      <c r="B41" s="29"/>
    </row>
    <row r="42" spans="1:2" ht="12" customHeight="1" x14ac:dyDescent="0.2">
      <c r="A42" s="20" t="s">
        <v>18</v>
      </c>
      <c r="B42" s="26"/>
    </row>
    <row r="43" spans="1:2" ht="12" customHeight="1" x14ac:dyDescent="0.2">
      <c r="A43" s="20" t="s">
        <v>19</v>
      </c>
      <c r="B43" s="4">
        <f>SUM(B39+B41)</f>
        <v>0</v>
      </c>
    </row>
    <row r="44" spans="1:2" ht="12" customHeight="1" x14ac:dyDescent="0.2">
      <c r="A44" s="20" t="s">
        <v>20</v>
      </c>
      <c r="B44" s="26"/>
    </row>
    <row r="45" spans="1:2" ht="12" customHeight="1" x14ac:dyDescent="0.2">
      <c r="A45" s="20" t="s">
        <v>21</v>
      </c>
      <c r="B45" s="22" t="s">
        <v>33</v>
      </c>
    </row>
    <row r="46" spans="1:2" ht="12" customHeight="1" thickBot="1" x14ac:dyDescent="0.25">
      <c r="A46" s="19" t="s">
        <v>22</v>
      </c>
      <c r="B46" s="5" t="s">
        <v>78</v>
      </c>
    </row>
    <row r="47" spans="1:2" ht="12" customHeight="1" x14ac:dyDescent="0.2">
      <c r="A47" s="11"/>
      <c r="B47" s="11"/>
    </row>
    <row r="48" spans="1:2" ht="12" customHeight="1" x14ac:dyDescent="0.2">
      <c r="A48" s="23" t="s">
        <v>52</v>
      </c>
      <c r="B48" s="24" t="s">
        <v>53</v>
      </c>
    </row>
    <row r="49" spans="1:2" ht="12" customHeight="1" x14ac:dyDescent="0.2">
      <c r="A49" s="30"/>
      <c r="B49" s="31"/>
    </row>
  </sheetData>
  <sheetProtection algorithmName="SHA-512" hashValue="rThTLRlQSRXwT8kiwR6fEFIdkJsJ3pBem6tvvqrtBkNdA5y9KRrBAvxxfKYXgKTltmwPjTx+XdgBOXJnDo5/4w==" saltValue="6uyUPxfSBx6zObzihcr9VA==" spinCount="100000" sheet="1" objects="1" scenarios="1"/>
  <protectedRanges>
    <protectedRange sqref="B39:B42" name="Raspon5"/>
    <protectedRange sqref="B16:B26" name="Raspon1"/>
    <protectedRange sqref="B28:B35" name="Raspon2"/>
    <protectedRange sqref="B44" name="Raspon3"/>
    <protectedRange sqref="B44" name="Raspon4"/>
    <protectedRange sqref="B44" name="Raspon6"/>
  </protectedRanges>
  <mergeCells count="5">
    <mergeCell ref="A9:B9"/>
    <mergeCell ref="A11:B11"/>
    <mergeCell ref="A15:B15"/>
    <mergeCell ref="A27:B27"/>
    <mergeCell ref="A36:B36"/>
  </mergeCells>
  <pageMargins left="0.70866141732283472" right="0.70866141732283472" top="0.74803149606299213" bottom="0.74803149606299213" header="0.31496062992125984" footer="0.31496062992125984"/>
  <pageSetup paperSize="9" scale="95"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E239B-6E20-4204-97FA-129B56B5D318}">
  <dimension ref="A7:H52"/>
  <sheetViews>
    <sheetView topLeftCell="A7" zoomScale="120" zoomScaleNormal="120" workbookViewId="0">
      <selection activeCell="C20" sqref="C20:D20"/>
    </sheetView>
  </sheetViews>
  <sheetFormatPr defaultColWidth="9.140625" defaultRowHeight="12" customHeight="1" x14ac:dyDescent="0.25"/>
  <cols>
    <col min="1" max="1" width="4.7109375" style="37" customWidth="1"/>
    <col min="2" max="2" width="16.85546875" style="37" customWidth="1"/>
    <col min="3" max="3" width="17.7109375" style="37" customWidth="1"/>
    <col min="4" max="4" width="15.85546875" style="37" customWidth="1"/>
    <col min="5" max="5" width="14.7109375" style="37" customWidth="1"/>
    <col min="6" max="6" width="13.7109375" style="37" customWidth="1"/>
    <col min="7" max="8" width="15.42578125" style="37" customWidth="1"/>
    <col min="9" max="16384" width="9.140625" style="37"/>
  </cols>
  <sheetData>
    <row r="7" spans="1:8" s="33" customFormat="1" ht="12" customHeight="1" x14ac:dyDescent="0.25">
      <c r="A7" s="120" t="s">
        <v>79</v>
      </c>
      <c r="B7" s="120"/>
      <c r="C7" s="120"/>
      <c r="D7" s="32"/>
      <c r="E7" s="32"/>
      <c r="F7" s="32"/>
      <c r="G7" s="32"/>
      <c r="H7" s="32"/>
    </row>
    <row r="8" spans="1:8" s="33" customFormat="1" ht="12" customHeight="1" x14ac:dyDescent="0.25">
      <c r="A8" s="34"/>
      <c r="B8" s="34"/>
      <c r="C8" s="34"/>
      <c r="D8" s="32"/>
      <c r="E8" s="32"/>
      <c r="F8" s="32"/>
      <c r="G8" s="32"/>
      <c r="H8" s="32"/>
    </row>
    <row r="9" spans="1:8" s="33" customFormat="1" ht="18" customHeight="1" x14ac:dyDescent="0.25">
      <c r="A9" s="121" t="s">
        <v>23</v>
      </c>
      <c r="B9" s="121"/>
      <c r="C9" s="121"/>
      <c r="D9" s="121"/>
      <c r="E9" s="121"/>
      <c r="F9" s="121"/>
      <c r="G9" s="121"/>
      <c r="H9" s="121"/>
    </row>
    <row r="10" spans="1:8" s="33" customFormat="1" ht="12" customHeight="1" x14ac:dyDescent="0.25">
      <c r="A10" s="122" t="s">
        <v>120</v>
      </c>
      <c r="B10" s="122"/>
      <c r="C10" s="122"/>
      <c r="D10" s="122"/>
      <c r="E10" s="122"/>
      <c r="F10" s="122"/>
      <c r="G10" s="122"/>
      <c r="H10" s="122"/>
    </row>
    <row r="11" spans="1:8" s="33" customFormat="1" ht="12" customHeight="1" thickBot="1" x14ac:dyDescent="0.3">
      <c r="A11" s="32"/>
      <c r="B11" s="32"/>
      <c r="C11" s="32"/>
      <c r="D11" s="32"/>
      <c r="E11" s="32"/>
      <c r="F11" s="32"/>
      <c r="G11" s="32"/>
      <c r="H11" s="32"/>
    </row>
    <row r="12" spans="1:8" s="36" customFormat="1" ht="36" customHeight="1" thickBot="1" x14ac:dyDescent="0.3">
      <c r="A12" s="53" t="s">
        <v>30</v>
      </c>
      <c r="B12" s="35" t="s">
        <v>31</v>
      </c>
      <c r="C12" s="96" t="s">
        <v>83</v>
      </c>
      <c r="D12" s="109"/>
      <c r="E12" s="53" t="s">
        <v>26</v>
      </c>
      <c r="F12" s="53" t="s">
        <v>45</v>
      </c>
      <c r="G12" s="53" t="s">
        <v>24</v>
      </c>
      <c r="H12" s="53" t="s">
        <v>25</v>
      </c>
    </row>
    <row r="13" spans="1:8" s="36" customFormat="1" ht="14.25" customHeight="1" x14ac:dyDescent="0.25">
      <c r="A13" s="132" t="s">
        <v>121</v>
      </c>
      <c r="B13" s="133"/>
      <c r="C13" s="133"/>
      <c r="D13" s="133"/>
      <c r="E13" s="133"/>
      <c r="F13" s="133"/>
      <c r="G13" s="133"/>
      <c r="H13" s="134"/>
    </row>
    <row r="14" spans="1:8" s="36" customFormat="1" ht="14.25" customHeight="1" x14ac:dyDescent="0.25">
      <c r="A14" s="86" t="s">
        <v>130</v>
      </c>
      <c r="B14" s="86"/>
      <c r="C14" s="86"/>
      <c r="D14" s="86"/>
      <c r="E14" s="86"/>
      <c r="F14" s="86"/>
      <c r="G14" s="86"/>
      <c r="H14" s="87"/>
    </row>
    <row r="15" spans="1:8" s="36" customFormat="1" ht="24.75" customHeight="1" x14ac:dyDescent="0.25">
      <c r="A15" s="61" t="s">
        <v>0</v>
      </c>
      <c r="B15" s="60" t="s">
        <v>84</v>
      </c>
      <c r="C15" s="135" t="s">
        <v>123</v>
      </c>
      <c r="D15" s="136"/>
      <c r="E15" s="63" t="s">
        <v>89</v>
      </c>
      <c r="F15" s="63">
        <v>200</v>
      </c>
      <c r="G15" s="67"/>
      <c r="H15" s="64">
        <f>F15*G15</f>
        <v>0</v>
      </c>
    </row>
    <row r="16" spans="1:8" s="36" customFormat="1" ht="14.25" customHeight="1" x14ac:dyDescent="0.25">
      <c r="A16" s="61" t="s">
        <v>42</v>
      </c>
      <c r="B16" s="60" t="s">
        <v>85</v>
      </c>
      <c r="C16" s="135" t="s">
        <v>92</v>
      </c>
      <c r="D16" s="136"/>
      <c r="E16" s="63" t="s">
        <v>89</v>
      </c>
      <c r="F16" s="63">
        <v>200</v>
      </c>
      <c r="G16" s="67"/>
      <c r="H16" s="64">
        <f t="shared" ref="H16:H23" si="0">F16*G16</f>
        <v>0</v>
      </c>
    </row>
    <row r="17" spans="1:8" s="36" customFormat="1" ht="14.25" customHeight="1" x14ac:dyDescent="0.25">
      <c r="A17" s="61" t="s">
        <v>43</v>
      </c>
      <c r="B17" s="60" t="s">
        <v>86</v>
      </c>
      <c r="C17" s="135" t="s">
        <v>124</v>
      </c>
      <c r="D17" s="136"/>
      <c r="E17" s="63" t="s">
        <v>90</v>
      </c>
      <c r="F17" s="63">
        <v>12</v>
      </c>
      <c r="G17" s="67"/>
      <c r="H17" s="64">
        <f t="shared" si="0"/>
        <v>0</v>
      </c>
    </row>
    <row r="18" spans="1:8" s="36" customFormat="1" ht="14.25" customHeight="1" x14ac:dyDescent="0.25">
      <c r="A18" s="61" t="s">
        <v>97</v>
      </c>
      <c r="B18" s="60" t="s">
        <v>87</v>
      </c>
      <c r="C18" s="135" t="s">
        <v>93</v>
      </c>
      <c r="D18" s="136"/>
      <c r="E18" s="63" t="s">
        <v>89</v>
      </c>
      <c r="F18" s="63">
        <v>200</v>
      </c>
      <c r="G18" s="67"/>
      <c r="H18" s="64">
        <f t="shared" si="0"/>
        <v>0</v>
      </c>
    </row>
    <row r="19" spans="1:8" s="36" customFormat="1" ht="14.25" customHeight="1" x14ac:dyDescent="0.25">
      <c r="A19" s="61" t="s">
        <v>98</v>
      </c>
      <c r="B19" s="60" t="s">
        <v>88</v>
      </c>
      <c r="C19" s="113" t="s">
        <v>125</v>
      </c>
      <c r="D19" s="113"/>
      <c r="E19" s="63" t="s">
        <v>90</v>
      </c>
      <c r="F19" s="63">
        <v>35</v>
      </c>
      <c r="G19" s="67"/>
      <c r="H19" s="64">
        <f t="shared" si="0"/>
        <v>0</v>
      </c>
    </row>
    <row r="20" spans="1:8" s="36" customFormat="1" ht="14.25" customHeight="1" x14ac:dyDescent="0.25">
      <c r="A20" s="61" t="s">
        <v>99</v>
      </c>
      <c r="B20" s="65" t="s">
        <v>137</v>
      </c>
      <c r="C20" s="113" t="s">
        <v>138</v>
      </c>
      <c r="D20" s="113"/>
      <c r="E20" s="63" t="s">
        <v>90</v>
      </c>
      <c r="F20" s="63">
        <v>2</v>
      </c>
      <c r="G20" s="67"/>
      <c r="H20" s="66">
        <f t="shared" ref="H20" si="1">F20*G20</f>
        <v>0</v>
      </c>
    </row>
    <row r="21" spans="1:8" s="36" customFormat="1" ht="14.25" customHeight="1" x14ac:dyDescent="0.25">
      <c r="A21" s="61" t="s">
        <v>100</v>
      </c>
      <c r="B21" s="113" t="s">
        <v>94</v>
      </c>
      <c r="C21" s="113"/>
      <c r="D21" s="113"/>
      <c r="E21" s="63" t="s">
        <v>107</v>
      </c>
      <c r="F21" s="63">
        <v>200</v>
      </c>
      <c r="G21" s="67"/>
      <c r="H21" s="64">
        <f t="shared" si="0"/>
        <v>0</v>
      </c>
    </row>
    <row r="22" spans="1:8" s="36" customFormat="1" ht="14.25" customHeight="1" x14ac:dyDescent="0.25">
      <c r="A22" s="61" t="s">
        <v>101</v>
      </c>
      <c r="B22" s="113" t="s">
        <v>95</v>
      </c>
      <c r="C22" s="113"/>
      <c r="D22" s="113"/>
      <c r="E22" s="63" t="s">
        <v>90</v>
      </c>
      <c r="F22" s="63">
        <v>1</v>
      </c>
      <c r="G22" s="67"/>
      <c r="H22" s="64">
        <f t="shared" si="0"/>
        <v>0</v>
      </c>
    </row>
    <row r="23" spans="1:8" s="36" customFormat="1" ht="14.25" customHeight="1" x14ac:dyDescent="0.25">
      <c r="A23" s="61" t="s">
        <v>136</v>
      </c>
      <c r="B23" s="113" t="s">
        <v>96</v>
      </c>
      <c r="C23" s="113"/>
      <c r="D23" s="113"/>
      <c r="E23" s="63" t="s">
        <v>90</v>
      </c>
      <c r="F23" s="63">
        <v>35</v>
      </c>
      <c r="G23" s="67"/>
      <c r="H23" s="64">
        <f t="shared" si="0"/>
        <v>0</v>
      </c>
    </row>
    <row r="24" spans="1:8" s="36" customFormat="1" ht="14.25" customHeight="1" x14ac:dyDescent="0.25">
      <c r="A24" s="114" t="s">
        <v>122</v>
      </c>
      <c r="B24" s="114"/>
      <c r="C24" s="114"/>
      <c r="D24" s="114"/>
      <c r="E24" s="114"/>
      <c r="F24" s="114"/>
      <c r="G24" s="114"/>
      <c r="H24" s="115"/>
    </row>
    <row r="25" spans="1:8" s="36" customFormat="1" ht="12" customHeight="1" x14ac:dyDescent="0.25">
      <c r="A25" s="110" t="s">
        <v>131</v>
      </c>
      <c r="B25" s="111"/>
      <c r="C25" s="111"/>
      <c r="D25" s="111"/>
      <c r="E25" s="111"/>
      <c r="F25" s="111"/>
      <c r="G25" s="111"/>
      <c r="H25" s="112"/>
    </row>
    <row r="26" spans="1:8" ht="25.5" customHeight="1" x14ac:dyDescent="0.25">
      <c r="A26" s="49" t="s">
        <v>0</v>
      </c>
      <c r="B26" s="50" t="s">
        <v>84</v>
      </c>
      <c r="C26" s="90" t="s">
        <v>91</v>
      </c>
      <c r="D26" s="90"/>
      <c r="E26" s="51" t="s">
        <v>89</v>
      </c>
      <c r="F26" s="52">
        <v>300</v>
      </c>
      <c r="G26" s="54"/>
      <c r="H26" s="41">
        <f t="shared" ref="H26:H33" si="2">SUM(F26*G26)</f>
        <v>0</v>
      </c>
    </row>
    <row r="27" spans="1:8" s="36" customFormat="1" ht="12" customHeight="1" x14ac:dyDescent="0.25">
      <c r="A27" s="38" t="s">
        <v>42</v>
      </c>
      <c r="B27" s="48" t="s">
        <v>85</v>
      </c>
      <c r="C27" s="91" t="s">
        <v>92</v>
      </c>
      <c r="D27" s="91"/>
      <c r="E27" s="39" t="s">
        <v>89</v>
      </c>
      <c r="F27" s="40">
        <v>300</v>
      </c>
      <c r="G27" s="45"/>
      <c r="H27" s="41">
        <f t="shared" si="2"/>
        <v>0</v>
      </c>
    </row>
    <row r="28" spans="1:8" s="36" customFormat="1" ht="12" customHeight="1" x14ac:dyDescent="0.25">
      <c r="A28" s="38" t="s">
        <v>43</v>
      </c>
      <c r="B28" s="48" t="s">
        <v>86</v>
      </c>
      <c r="C28" s="91" t="s">
        <v>102</v>
      </c>
      <c r="D28" s="91"/>
      <c r="E28" s="39" t="s">
        <v>90</v>
      </c>
      <c r="F28" s="40">
        <v>12</v>
      </c>
      <c r="G28" s="45"/>
      <c r="H28" s="41">
        <f t="shared" si="2"/>
        <v>0</v>
      </c>
    </row>
    <row r="29" spans="1:8" s="36" customFormat="1" ht="12" customHeight="1" x14ac:dyDescent="0.25">
      <c r="A29" s="38" t="s">
        <v>97</v>
      </c>
      <c r="B29" s="50" t="s">
        <v>87</v>
      </c>
      <c r="C29" s="88" t="s">
        <v>93</v>
      </c>
      <c r="D29" s="89"/>
      <c r="E29" s="51" t="s">
        <v>89</v>
      </c>
      <c r="F29" s="52">
        <v>300</v>
      </c>
      <c r="G29" s="45"/>
      <c r="H29" s="41">
        <f t="shared" si="2"/>
        <v>0</v>
      </c>
    </row>
    <row r="30" spans="1:8" s="36" customFormat="1" ht="12" customHeight="1" x14ac:dyDescent="0.25">
      <c r="A30" s="38" t="s">
        <v>98</v>
      </c>
      <c r="B30" s="50" t="s">
        <v>88</v>
      </c>
      <c r="C30" s="88" t="s">
        <v>103</v>
      </c>
      <c r="D30" s="89"/>
      <c r="E30" s="51" t="s">
        <v>90</v>
      </c>
      <c r="F30" s="52">
        <v>35</v>
      </c>
      <c r="G30" s="45"/>
      <c r="H30" s="41">
        <f t="shared" si="2"/>
        <v>0</v>
      </c>
    </row>
    <row r="31" spans="1:8" s="36" customFormat="1" ht="12" customHeight="1" x14ac:dyDescent="0.25">
      <c r="A31" s="38" t="s">
        <v>99</v>
      </c>
      <c r="B31" s="79" t="s">
        <v>94</v>
      </c>
      <c r="C31" s="80"/>
      <c r="D31" s="81"/>
      <c r="E31" s="51" t="s">
        <v>107</v>
      </c>
      <c r="F31" s="52">
        <v>200</v>
      </c>
      <c r="G31" s="45"/>
      <c r="H31" s="41">
        <f t="shared" si="2"/>
        <v>0</v>
      </c>
    </row>
    <row r="32" spans="1:8" s="36" customFormat="1" ht="12" customHeight="1" x14ac:dyDescent="0.25">
      <c r="A32" s="38" t="s">
        <v>100</v>
      </c>
      <c r="B32" s="79" t="s">
        <v>95</v>
      </c>
      <c r="C32" s="80"/>
      <c r="D32" s="81"/>
      <c r="E32" s="51" t="s">
        <v>90</v>
      </c>
      <c r="F32" s="52">
        <v>1</v>
      </c>
      <c r="G32" s="45"/>
      <c r="H32" s="41">
        <f t="shared" si="2"/>
        <v>0</v>
      </c>
    </row>
    <row r="33" spans="1:8" s="36" customFormat="1" ht="12" customHeight="1" x14ac:dyDescent="0.25">
      <c r="A33" s="55" t="s">
        <v>101</v>
      </c>
      <c r="B33" s="82" t="s">
        <v>96</v>
      </c>
      <c r="C33" s="83"/>
      <c r="D33" s="84"/>
      <c r="E33" s="56" t="s">
        <v>90</v>
      </c>
      <c r="F33" s="57">
        <v>35</v>
      </c>
      <c r="G33" s="58"/>
      <c r="H33" s="62">
        <f t="shared" si="2"/>
        <v>0</v>
      </c>
    </row>
    <row r="34" spans="1:8" s="36" customFormat="1" ht="12" customHeight="1" x14ac:dyDescent="0.25">
      <c r="A34" s="85" t="s">
        <v>132</v>
      </c>
      <c r="B34" s="86"/>
      <c r="C34" s="86"/>
      <c r="D34" s="86"/>
      <c r="E34" s="86"/>
      <c r="F34" s="86"/>
      <c r="G34" s="86"/>
      <c r="H34" s="87"/>
    </row>
    <row r="35" spans="1:8" s="36" customFormat="1" ht="25.5" customHeight="1" x14ac:dyDescent="0.25">
      <c r="A35" s="49" t="s">
        <v>0</v>
      </c>
      <c r="B35" s="50" t="s">
        <v>84</v>
      </c>
      <c r="C35" s="90" t="s">
        <v>123</v>
      </c>
      <c r="D35" s="90"/>
      <c r="E35" s="51" t="s">
        <v>89</v>
      </c>
      <c r="F35" s="52">
        <v>200</v>
      </c>
      <c r="G35" s="54"/>
      <c r="H35" s="41">
        <f t="shared" ref="H35:H42" si="3">SUM(F35*G35)</f>
        <v>0</v>
      </c>
    </row>
    <row r="36" spans="1:8" s="36" customFormat="1" ht="12" customHeight="1" x14ac:dyDescent="0.25">
      <c r="A36" s="38" t="s">
        <v>42</v>
      </c>
      <c r="B36" s="48" t="s">
        <v>85</v>
      </c>
      <c r="C36" s="91" t="s">
        <v>92</v>
      </c>
      <c r="D36" s="91"/>
      <c r="E36" s="39" t="s">
        <v>89</v>
      </c>
      <c r="F36" s="40">
        <v>200</v>
      </c>
      <c r="G36" s="45"/>
      <c r="H36" s="41">
        <f t="shared" si="3"/>
        <v>0</v>
      </c>
    </row>
    <row r="37" spans="1:8" s="36" customFormat="1" ht="12" customHeight="1" x14ac:dyDescent="0.25">
      <c r="A37" s="38" t="s">
        <v>43</v>
      </c>
      <c r="B37" s="48" t="s">
        <v>86</v>
      </c>
      <c r="C37" s="91" t="s">
        <v>126</v>
      </c>
      <c r="D37" s="91"/>
      <c r="E37" s="39" t="s">
        <v>90</v>
      </c>
      <c r="F37" s="40">
        <v>8</v>
      </c>
      <c r="G37" s="45"/>
      <c r="H37" s="41">
        <f t="shared" si="3"/>
        <v>0</v>
      </c>
    </row>
    <row r="38" spans="1:8" s="36" customFormat="1" ht="12" customHeight="1" x14ac:dyDescent="0.25">
      <c r="A38" s="38" t="s">
        <v>97</v>
      </c>
      <c r="B38" s="50" t="s">
        <v>87</v>
      </c>
      <c r="C38" s="88" t="s">
        <v>93</v>
      </c>
      <c r="D38" s="89"/>
      <c r="E38" s="51" t="s">
        <v>89</v>
      </c>
      <c r="F38" s="52">
        <v>200</v>
      </c>
      <c r="G38" s="45"/>
      <c r="H38" s="41">
        <f t="shared" si="3"/>
        <v>0</v>
      </c>
    </row>
    <row r="39" spans="1:8" s="36" customFormat="1" ht="12" customHeight="1" x14ac:dyDescent="0.25">
      <c r="A39" s="38" t="s">
        <v>98</v>
      </c>
      <c r="B39" s="50" t="s">
        <v>88</v>
      </c>
      <c r="C39" s="88" t="s">
        <v>125</v>
      </c>
      <c r="D39" s="89"/>
      <c r="E39" s="51" t="s">
        <v>90</v>
      </c>
      <c r="F39" s="52">
        <v>35</v>
      </c>
      <c r="G39" s="45"/>
      <c r="H39" s="41">
        <f t="shared" si="3"/>
        <v>0</v>
      </c>
    </row>
    <row r="40" spans="1:8" s="36" customFormat="1" ht="12" customHeight="1" x14ac:dyDescent="0.25">
      <c r="A40" s="38" t="s">
        <v>99</v>
      </c>
      <c r="B40" s="79" t="s">
        <v>94</v>
      </c>
      <c r="C40" s="80"/>
      <c r="D40" s="81"/>
      <c r="E40" s="51" t="s">
        <v>107</v>
      </c>
      <c r="F40" s="52">
        <v>100</v>
      </c>
      <c r="G40" s="45"/>
      <c r="H40" s="41">
        <f t="shared" si="3"/>
        <v>0</v>
      </c>
    </row>
    <row r="41" spans="1:8" s="36" customFormat="1" ht="12" customHeight="1" x14ac:dyDescent="0.25">
      <c r="A41" s="38" t="s">
        <v>100</v>
      </c>
      <c r="B41" s="79" t="s">
        <v>95</v>
      </c>
      <c r="C41" s="80"/>
      <c r="D41" s="81"/>
      <c r="E41" s="51" t="s">
        <v>90</v>
      </c>
      <c r="F41" s="52">
        <v>1</v>
      </c>
      <c r="G41" s="45"/>
      <c r="H41" s="41">
        <f t="shared" si="3"/>
        <v>0</v>
      </c>
    </row>
    <row r="42" spans="1:8" s="36" customFormat="1" ht="12" customHeight="1" thickBot="1" x14ac:dyDescent="0.3">
      <c r="A42" s="55" t="s">
        <v>101</v>
      </c>
      <c r="B42" s="92" t="s">
        <v>96</v>
      </c>
      <c r="C42" s="93"/>
      <c r="D42" s="94"/>
      <c r="E42" s="56" t="s">
        <v>90</v>
      </c>
      <c r="F42" s="57">
        <v>35</v>
      </c>
      <c r="G42" s="58"/>
      <c r="H42" s="59">
        <f t="shared" si="3"/>
        <v>0</v>
      </c>
    </row>
    <row r="43" spans="1:8" ht="12" customHeight="1" x14ac:dyDescent="0.25">
      <c r="A43" s="123" t="s">
        <v>71</v>
      </c>
      <c r="B43" s="124"/>
      <c r="C43" s="124"/>
      <c r="D43" s="124"/>
      <c r="E43" s="124"/>
      <c r="F43" s="124"/>
      <c r="G43" s="125"/>
      <c r="H43" s="42">
        <f>SUM(H15:H23:H26:H33:H35:H42)</f>
        <v>0</v>
      </c>
    </row>
    <row r="44" spans="1:8" ht="12" customHeight="1" x14ac:dyDescent="0.25">
      <c r="A44" s="128" t="s">
        <v>41</v>
      </c>
      <c r="B44" s="129"/>
      <c r="C44" s="129"/>
      <c r="D44" s="129"/>
      <c r="E44" s="129"/>
      <c r="F44" s="129"/>
      <c r="G44" s="79"/>
      <c r="H44" s="46"/>
    </row>
    <row r="45" spans="1:8" ht="12" customHeight="1" thickBot="1" x14ac:dyDescent="0.3">
      <c r="A45" s="130" t="s">
        <v>72</v>
      </c>
      <c r="B45" s="131"/>
      <c r="C45" s="131"/>
      <c r="D45" s="131"/>
      <c r="E45" s="131"/>
      <c r="F45" s="131"/>
      <c r="G45" s="82"/>
      <c r="H45" s="43">
        <f>SUM(H43:H44)</f>
        <v>0</v>
      </c>
    </row>
    <row r="46" spans="1:8" ht="12" customHeight="1" x14ac:dyDescent="0.25">
      <c r="A46" s="95" t="s">
        <v>104</v>
      </c>
      <c r="B46" s="96"/>
      <c r="C46" s="97" t="s">
        <v>108</v>
      </c>
      <c r="D46" s="97"/>
      <c r="E46" s="97"/>
      <c r="F46" s="97"/>
      <c r="G46" s="97"/>
      <c r="H46" s="98"/>
    </row>
    <row r="47" spans="1:8" ht="24" customHeight="1" x14ac:dyDescent="0.25">
      <c r="A47" s="105" t="s">
        <v>106</v>
      </c>
      <c r="B47" s="105"/>
      <c r="C47" s="106" t="s">
        <v>109</v>
      </c>
      <c r="D47" s="107"/>
      <c r="E47" s="107"/>
      <c r="F47" s="107"/>
      <c r="G47" s="107"/>
      <c r="H47" s="108"/>
    </row>
    <row r="48" spans="1:8" ht="12" customHeight="1" x14ac:dyDescent="0.25">
      <c r="A48" s="99" t="s">
        <v>44</v>
      </c>
      <c r="B48" s="100"/>
      <c r="C48" s="126" t="s">
        <v>127</v>
      </c>
      <c r="D48" s="126"/>
      <c r="E48" s="126"/>
      <c r="F48" s="126"/>
      <c r="G48" s="126"/>
      <c r="H48" s="127"/>
    </row>
    <row r="49" spans="1:8" ht="12" customHeight="1" thickBot="1" x14ac:dyDescent="0.3">
      <c r="A49" s="101"/>
      <c r="B49" s="102"/>
      <c r="C49" s="103" t="s">
        <v>105</v>
      </c>
      <c r="D49" s="103"/>
      <c r="E49" s="103"/>
      <c r="F49" s="103"/>
      <c r="G49" s="103"/>
      <c r="H49" s="104"/>
    </row>
    <row r="50" spans="1:8" s="33" customFormat="1" ht="12" customHeight="1" x14ac:dyDescent="0.25">
      <c r="A50" s="32"/>
      <c r="B50" s="32"/>
      <c r="C50" s="32"/>
      <c r="D50" s="32"/>
      <c r="E50" s="32"/>
      <c r="F50" s="32"/>
      <c r="G50" s="32"/>
      <c r="H50" s="32"/>
    </row>
    <row r="51" spans="1:8" s="44" customFormat="1" ht="12" customHeight="1" x14ac:dyDescent="0.25">
      <c r="A51" s="119" t="s">
        <v>52</v>
      </c>
      <c r="B51" s="119"/>
      <c r="C51" s="119"/>
      <c r="E51" s="118" t="s">
        <v>53</v>
      </c>
      <c r="F51" s="118"/>
      <c r="G51" s="118"/>
      <c r="H51" s="118"/>
    </row>
    <row r="52" spans="1:8" s="44" customFormat="1" ht="12" customHeight="1" x14ac:dyDescent="0.25">
      <c r="A52" s="116"/>
      <c r="B52" s="116"/>
      <c r="C52" s="116"/>
      <c r="F52" s="117"/>
      <c r="G52" s="117"/>
      <c r="H52" s="117"/>
    </row>
  </sheetData>
  <sheetProtection algorithmName="SHA-512" hashValue="rtf/2TGHD/RleasSv9FptOgAoRfh6aW6If+FAjqbcQI0lhNSnLCykTWOWd+i1NoAL44M5TEb7ggpBfI95bUnKg==" saltValue="TFjxaIJzPtU5zdQaXhpHyQ==" spinCount="100000" sheet="1" objects="1" scenarios="1"/>
  <protectedRanges>
    <protectedRange sqref="G43:G49" name="Raspon4_3"/>
    <protectedRange sqref="G27:G33 G36:G42" name="Raspon4_1_1_1"/>
    <protectedRange sqref="G26 G35" name="Raspon4_2_1"/>
  </protectedRanges>
  <mergeCells count="48">
    <mergeCell ref="A52:C52"/>
    <mergeCell ref="F52:H52"/>
    <mergeCell ref="E51:H51"/>
    <mergeCell ref="A51:C51"/>
    <mergeCell ref="A7:C7"/>
    <mergeCell ref="A9:H9"/>
    <mergeCell ref="A10:H10"/>
    <mergeCell ref="A43:G43"/>
    <mergeCell ref="C48:H48"/>
    <mergeCell ref="A44:G44"/>
    <mergeCell ref="A45:G45"/>
    <mergeCell ref="A13:H13"/>
    <mergeCell ref="C15:D15"/>
    <mergeCell ref="C16:D16"/>
    <mergeCell ref="C17:D17"/>
    <mergeCell ref="C18:D18"/>
    <mergeCell ref="C29:D29"/>
    <mergeCell ref="C30:D30"/>
    <mergeCell ref="C12:D12"/>
    <mergeCell ref="C26:D26"/>
    <mergeCell ref="C27:D27"/>
    <mergeCell ref="C28:D28"/>
    <mergeCell ref="A25:H25"/>
    <mergeCell ref="C19:D19"/>
    <mergeCell ref="B21:D21"/>
    <mergeCell ref="B22:D22"/>
    <mergeCell ref="B23:D23"/>
    <mergeCell ref="A14:H14"/>
    <mergeCell ref="A24:H24"/>
    <mergeCell ref="C20:D20"/>
    <mergeCell ref="B41:D41"/>
    <mergeCell ref="B42:D42"/>
    <mergeCell ref="A46:B46"/>
    <mergeCell ref="C46:H46"/>
    <mergeCell ref="A48:B49"/>
    <mergeCell ref="C49:H49"/>
    <mergeCell ref="A47:B47"/>
    <mergeCell ref="C47:H47"/>
    <mergeCell ref="B31:D31"/>
    <mergeCell ref="B32:D32"/>
    <mergeCell ref="B33:D33"/>
    <mergeCell ref="A34:H34"/>
    <mergeCell ref="B40:D40"/>
    <mergeCell ref="C39:D39"/>
    <mergeCell ref="C35:D35"/>
    <mergeCell ref="C36:D36"/>
    <mergeCell ref="C37:D37"/>
    <mergeCell ref="C38:D38"/>
  </mergeCells>
  <pageMargins left="0.70866141732283472" right="0.70866141732283472" top="0.74803149606299213" bottom="0.74803149606299213" header="0.31496062992125984" footer="0.31496062992125984"/>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3</vt:i4>
      </vt:variant>
    </vt:vector>
  </HeadingPairs>
  <TitlesOfParts>
    <vt:vector size="3" baseType="lpstr">
      <vt:lpstr>Poziv na dostavu ponude</vt:lpstr>
      <vt:lpstr>Privitak 1.</vt:lpstr>
      <vt:lpstr>Privitak 2.</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Vedran Kruljac</dc:creator>
  <cp:lastModifiedBy>shutinec</cp:lastModifiedBy>
  <cp:lastPrinted>2023-03-10T12:26:27Z</cp:lastPrinted>
  <dcterms:created xsi:type="dcterms:W3CDTF">2015-01-15T09:53:58Z</dcterms:created>
  <dcterms:modified xsi:type="dcterms:W3CDTF">2023-04-11T12:01:15Z</dcterms:modified>
</cp:coreProperties>
</file>