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defaultThemeVersion="124226"/>
  <mc:AlternateContent xmlns:mc="http://schemas.openxmlformats.org/markup-compatibility/2006">
    <mc:Choice Requires="x15">
      <x15ac:absPath xmlns:x15ac="http://schemas.microsoft.com/office/spreadsheetml/2010/11/ac" url="C:\Users\user\Desktop\Simona\2026\01 Jednostavna nabava\9 Najam šatora i pripadajuće opreme\"/>
    </mc:Choice>
  </mc:AlternateContent>
  <xr:revisionPtr revIDLastSave="0" documentId="13_ncr:1_{FB7C13C3-C16D-41B0-974D-1880075EC11D}" xr6:coauthVersionLast="37" xr6:coauthVersionMax="47" xr10:uidLastSave="{00000000-0000-0000-0000-000000000000}"/>
  <bookViews>
    <workbookView xWindow="0" yWindow="0" windowWidth="28800" windowHeight="10905" activeTab="2" xr2:uid="{00000000-000D-0000-FFFF-FFFF00000000}"/>
  </bookViews>
  <sheets>
    <sheet name="Poziv na dostavu ponude" sheetId="1" r:id="rId1"/>
    <sheet name="Privitak 1." sheetId="15" r:id="rId2"/>
    <sheet name="Privitak 2." sheetId="19" r:id="rId3"/>
  </sheets>
  <calcPr calcId="179021"/>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5" i="19" l="1"/>
  <c r="H64" i="19"/>
  <c r="H48" i="19"/>
  <c r="H55" i="19"/>
  <c r="H37" i="19"/>
  <c r="H62" i="19"/>
  <c r="H61" i="19"/>
  <c r="H60" i="19"/>
  <c r="H59" i="19"/>
  <c r="H40" i="19"/>
  <c r="H39" i="19"/>
  <c r="H38" i="19"/>
  <c r="H43" i="19"/>
  <c r="H42" i="19"/>
  <c r="H41" i="19"/>
  <c r="H25" i="19"/>
  <c r="H24" i="19"/>
  <c r="H23" i="19"/>
  <c r="H22" i="19"/>
  <c r="H63" i="19" l="1"/>
  <c r="H47" i="19"/>
  <c r="H46" i="19"/>
  <c r="H29" i="19"/>
  <c r="H58" i="19"/>
  <c r="H57" i="19"/>
  <c r="H56" i="19"/>
  <c r="H54" i="19"/>
  <c r="H53" i="19"/>
  <c r="H52" i="19"/>
  <c r="H51" i="19"/>
  <c r="H50" i="19"/>
  <c r="H45" i="19"/>
  <c r="H44" i="19"/>
  <c r="H36" i="19"/>
  <c r="H35" i="19"/>
  <c r="H34" i="19"/>
  <c r="H33" i="19"/>
  <c r="H32" i="19"/>
  <c r="H28" i="19"/>
  <c r="H27" i="19"/>
  <c r="H26" i="19"/>
  <c r="H21" i="19"/>
  <c r="H20" i="19"/>
  <c r="H19" i="19"/>
  <c r="H18" i="19"/>
  <c r="H17" i="19"/>
  <c r="H66" i="19" l="1"/>
  <c r="H68" i="19" s="1"/>
  <c r="B45" i="15" l="1"/>
</calcChain>
</file>

<file path=xl/sharedStrings.xml><?xml version="1.0" encoding="utf-8"?>
<sst xmlns="http://schemas.openxmlformats.org/spreadsheetml/2006/main" count="293" uniqueCount="194">
  <si>
    <t>1.</t>
  </si>
  <si>
    <t>Naziv:</t>
  </si>
  <si>
    <t>Sjedište:</t>
  </si>
  <si>
    <t>PONUDITELJ</t>
  </si>
  <si>
    <t>Adresa za dostavu pošte:</t>
  </si>
  <si>
    <t>Je li u sustavu PDV-a:</t>
  </si>
  <si>
    <t>Kontakt osoba:</t>
  </si>
  <si>
    <t>Naziv zajednice ponuditelja čiji je član:</t>
  </si>
  <si>
    <t>PODIZVODITELJ</t>
  </si>
  <si>
    <t>Predmet:</t>
  </si>
  <si>
    <t>Količina:</t>
  </si>
  <si>
    <t>Vrijednost:</t>
  </si>
  <si>
    <t>PONUDA</t>
  </si>
  <si>
    <t>Cijena ponude bez PDV-a (brojkama):</t>
  </si>
  <si>
    <t>Cijena ponude bez PDV-a (slovima):</t>
  </si>
  <si>
    <t>Iznos PDV-a (brojkama):</t>
  </si>
  <si>
    <t>Iznos PDV-a (slovima):</t>
  </si>
  <si>
    <t>Cijena ponude s PDV-om (brojkama):</t>
  </si>
  <si>
    <t>Cijena ponude s PDV-om (slovima):</t>
  </si>
  <si>
    <t xml:space="preserve">Promjenjivost cijene: </t>
  </si>
  <si>
    <t xml:space="preserve">Rok valjanosti ponude: </t>
  </si>
  <si>
    <t>TROŠKOVNIK</t>
  </si>
  <si>
    <t>POJEDINAČNA CIJENA BEZ PDV-A</t>
  </si>
  <si>
    <t>UKUPNA CIJENA BEZ PDV-A</t>
  </si>
  <si>
    <t>JEDINICA MJERE</t>
  </si>
  <si>
    <t>POZIV NA DOSTAVU PONUDE</t>
  </si>
  <si>
    <t>Poštovani,</t>
  </si>
  <si>
    <t>Dostaviti:</t>
  </si>
  <si>
    <t>BR.</t>
  </si>
  <si>
    <t>STAVKA</t>
  </si>
  <si>
    <t>Postotni dio ugovora koji se daje u podugovor:</t>
  </si>
  <si>
    <t>cijena je nepromjenjiva za cijelo vrijeme trajanja ugovora</t>
  </si>
  <si>
    <t>Nakon isteka roka za dostavu ponude, stručno povjerenstvo naručitelja za provedbu ove nabave pregledat će i ocijeniti ponudu. Ukoliko posljednje spremanje Ponudbenog lista i(ili) Troškovnika neće biti obavljeno prije početka roka za dostavu ponude, ponuda će biti odbijena.</t>
  </si>
  <si>
    <t>NARUČITELJ</t>
  </si>
  <si>
    <t>Sveučilište Sjever</t>
  </si>
  <si>
    <t>Trg Dr. Žarka Dolinara 1, 48000 Koprivnica</t>
  </si>
  <si>
    <t>IBAN:</t>
  </si>
  <si>
    <t>E-mail adresa:</t>
  </si>
  <si>
    <t>IZNOS PDV-A:</t>
  </si>
  <si>
    <t>Mjesto izvršenja usluge:</t>
  </si>
  <si>
    <t>Stručno povjerenstvo naručitelja:</t>
  </si>
  <si>
    <t>PONUDBENI LIST</t>
  </si>
  <si>
    <r>
      <t xml:space="preserve">1. </t>
    </r>
    <r>
      <rPr>
        <u/>
        <sz val="9"/>
        <rFont val="UniN Reg"/>
        <family val="3"/>
      </rPr>
      <t>https://www.unin.hr/category/javna_nabava/</t>
    </r>
  </si>
  <si>
    <t>Mjesto i datum sastavljanja ponude:</t>
  </si>
  <si>
    <t>Ime i prezime osobe ovlaštene za zastupanje:</t>
  </si>
  <si>
    <t>Član zajednice ponuditelja koji je ovlašten za komunikaciju s naručiteljem:</t>
  </si>
  <si>
    <t>UKUPNA CIJENA BEZ PDV-A:</t>
  </si>
  <si>
    <t>UKUPNA CIJENA S PDV-OM:</t>
  </si>
  <si>
    <t>Ugovor se može izmijeniti tijekom njegovog trajanja bez provedbe nove nabave:</t>
  </si>
  <si>
    <t>b. prouzročila bi naručitelju značajne poteškoće ili znatno povećavanje troškova;</t>
  </si>
  <si>
    <t>2. ako su ukupno ispunjeni sljedeći uvjeti</t>
  </si>
  <si>
    <t>a. do potrebe za izmjenom došlo je zbog okolnosti koje naručitelj nije mogao predvidjeti i</t>
  </si>
  <si>
    <t>b. izmjenom se ne mijenja cjelokupna priroda ugovora;</t>
  </si>
  <si>
    <t>3. zbog općeg ili djelomičnoga pravnog sljedništva prvotnog ugovaratelja, nakon restrukturiranja, uključujući preuzimanje, spajanje, stjecanje ili insolventnost, od strane drugoga gospodarskog subjekta koji ispunjava prvotno utvrđene kriterije odabira gospodarskog subjekta, pod uvjetom da to ne predstavlja drugu značajnu izmjenu ugovora;</t>
  </si>
  <si>
    <t>4. zbog obveze neposrednog plaćanja podugovarateljima;</t>
  </si>
  <si>
    <t>5. ako se izmjenom ne unose uvjeti koji bi, da su bili dio prvotne nabave, dopustili prihvaćanje</t>
  </si>
  <si>
    <t>a. gospodarskih subjekata različitih od prvotno odabranog,</t>
  </si>
  <si>
    <t>b. ponuda različitih od prvotno prihvaćene ili</t>
  </si>
  <si>
    <t>c. dodatnih sudionika u nabavu;</t>
  </si>
  <si>
    <t>7. ako se izmjenom ne povećava značajno opseg ugovora kao i</t>
  </si>
  <si>
    <t>Ponuda se sastoji od popunjenih otključanih ružičastih ćelija Ponudbenog lista i Troškovnika u Microsoft Excelu iz privitka ovog Poziva.</t>
  </si>
  <si>
    <t>2. bjanko zadužnice potvrđene kod javnog bilježnika, a</t>
  </si>
  <si>
    <t>1. radi dodatne nabave od prvotnog ugovaratelja za kojom se ukazala potreba, a nije bila uključena u prvotnu nabavu, ako promjena ugovaratelja</t>
  </si>
  <si>
    <t>a. nije moguća zbog ekonomskih ili tehničkih razloga kao što su zahtjevi za međuzamjenjivošću i interoperabilnošću s predmetom nabave koji je nabavljen u okviru prvotne nabave te</t>
  </si>
  <si>
    <t>6. ako se izmjenom ne mijenja ekonomska ravnoteža ugovora u korist ugovaratelja na način koji nije predviđen prvotnim ugovorom;</t>
  </si>
  <si>
    <t xml:space="preserve">8. ako novi ugovaratelj ne zamijeni onoga kojem je naručitelj prvotno dodijelio ugovor, izuzev u slučajevima iz t. 3-4, pri čemu ukupno povećanje cijene ne smije biti veće od 50 % vrijednosti prvotnog ugovora i ukupna vrijednost ugovora bez PDV-a mora biti manja od praga javne nabave, a ako je učinjeno nekoliko uzastopnih izmjena, ograničenje do 50 % vrijednosti prvotnog ugovora procjenjuje se na temelju neto ukupne vrijednosti svih uzastopnih izmjena. </t>
  </si>
  <si>
    <t>U cijenu ponude bez PDV-a moraju biti uračunati svi posebni porezi, trošarine, carine i ostali troškovi, ako postoje kao i popusti.</t>
  </si>
  <si>
    <t>OIB ili nacionalni identifikacijski br.:</t>
  </si>
  <si>
    <t>Tel.:</t>
  </si>
  <si>
    <t>Evidencijski br. Plana nabave:</t>
  </si>
  <si>
    <t>Rok izvršenja usluge:</t>
  </si>
  <si>
    <t xml:space="preserve">Najam šatora i pripadajuće opreme </t>
  </si>
  <si>
    <t>SPECIFIKACIJE</t>
  </si>
  <si>
    <t>KOLIČINA</t>
  </si>
  <si>
    <t>FESTIVAL ZNANOSTI</t>
  </si>
  <si>
    <t>Šator</t>
  </si>
  <si>
    <t>dimenzije 10 x 20 m, konstrukcija aluminijska, cerade bijele nezapaljive</t>
  </si>
  <si>
    <t>m2</t>
  </si>
  <si>
    <t>2.</t>
  </si>
  <si>
    <t>Drvena podnica</t>
  </si>
  <si>
    <t>3.</t>
  </si>
  <si>
    <t>Radna rasvjeta</t>
  </si>
  <si>
    <t>led reflektori (3 x 4 kom. u snopu)</t>
  </si>
  <si>
    <t>kom.</t>
  </si>
  <si>
    <t>4.</t>
  </si>
  <si>
    <t>Tepih za šator</t>
  </si>
  <si>
    <t>5.</t>
  </si>
  <si>
    <t>Izlagački pultovi</t>
  </si>
  <si>
    <t>6.</t>
  </si>
  <si>
    <t>Stol za reprezentaciju</t>
  </si>
  <si>
    <t>7.</t>
  </si>
  <si>
    <t>Dovodni kabel</t>
  </si>
  <si>
    <t>m</t>
  </si>
  <si>
    <t>8.</t>
  </si>
  <si>
    <t>Ormarić za struju</t>
  </si>
  <si>
    <t>9.</t>
  </si>
  <si>
    <t>Razvodni kabel</t>
  </si>
  <si>
    <t>TJEDAN KARIJERA</t>
  </si>
  <si>
    <t>Napomena:</t>
  </si>
  <si>
    <t>Sveučilište Sjever, Sveučilišni centar Varaždin, Ul. 104. brigade 3, 42000 Varaždin</t>
  </si>
  <si>
    <t>dimenzije 1 x 0,5 m</t>
  </si>
  <si>
    <t>dužine 2 m</t>
  </si>
  <si>
    <t>Pagoda ispred šatora</t>
  </si>
  <si>
    <t>s malo povišenom drvenom podnicom i tepihom ispod pagode za info point s brošurama i letcima za studente</t>
  </si>
  <si>
    <t>dimenzije 1 x 0,5 m, očišćeni i neoštećeni</t>
  </si>
  <si>
    <t>dužine 3 m</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</si>
  <si>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</si>
  <si>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</si>
  <si>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</si>
  <si>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</si>
  <si>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</si>
  <si>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</si>
  <si>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</si>
  <si>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</si>
  <si>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</si>
  <si>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</si>
  <si>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</si>
  <si>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</si>
  <si>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</si>
  <si>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</si>
  <si>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</si>
  <si>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</si>
  <si>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</si>
  <si>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</si>
  <si>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</si>
  <si>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</si>
  <si>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</si>
  <si>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</si>
  <si>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</si>
  <si>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</si>
  <si>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</si>
  <si>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</si>
  <si>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</si>
  <si>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</si>
  <si>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</si>
  <si>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Stol</t>
  </si>
  <si>
    <t>Klupa za sjedenje</t>
  </si>
  <si>
    <t>Visoki stol sa stolnjakom</t>
  </si>
  <si>
    <t>Zaštitna metalna ograda</t>
  </si>
  <si>
    <t>dimenzije 10 x 30 m, konstrukcija aluminijska, cerade nezapaljive, bočne stranice ne smiju biti zatvorene</t>
  </si>
  <si>
    <t xml:space="preserve">Tepih za hodnik zgrada UNIN II. </t>
  </si>
  <si>
    <t>39.</t>
  </si>
  <si>
    <t>za šator</t>
  </si>
  <si>
    <t>crveni</t>
  </si>
  <si>
    <t>boja po želji naručitelja</t>
  </si>
  <si>
    <t>40.</t>
  </si>
  <si>
    <t>41.</t>
  </si>
  <si>
    <t>42.</t>
  </si>
  <si>
    <t>43.</t>
  </si>
  <si>
    <t>Led ekran</t>
  </si>
  <si>
    <t>• gospodarskim subjektima</t>
  </si>
  <si>
    <t>Sveučilište Sjever (u nastavku: naručitelj), poziva Vas da dostavite ponudu u nabavi najma šatora i pripadajuće opreme, na koju se ne primjenjuje Zakon o javnoj nabavi (NN 120/16. i 114/22., u nastavku: ZJN 2016).</t>
  </si>
  <si>
    <t>Privitak 1.</t>
  </si>
  <si>
    <t>do 60 dana od dana otvaranja ponuda</t>
  </si>
  <si>
    <t>Odjel za financijsko poslovanje, računovodstvo i nabavu</t>
  </si>
  <si>
    <t>Odsjek za nabavu i ugovaranje</t>
  </si>
  <si>
    <t>KLASA: 406-01/26-01/18</t>
  </si>
  <si>
    <t>UR. BROJ: 2186-0336-08/2-26-2</t>
  </si>
  <si>
    <r>
      <t xml:space="preserve">Na adrese </t>
    </r>
    <r>
      <rPr>
        <u/>
        <sz val="9"/>
        <rFont val="UniN Reg"/>
        <family val="3"/>
      </rPr>
      <t>dmarkovinovic@unin.hr</t>
    </r>
    <r>
      <rPr>
        <sz val="9"/>
        <rFont val="UniN Reg"/>
        <family val="3"/>
      </rPr>
      <t xml:space="preserve">, </t>
    </r>
    <r>
      <rPr>
        <u/>
        <sz val="9"/>
        <rFont val="UniN Reg"/>
        <family val="3"/>
      </rPr>
      <t>ddrukelj@unin.hr, shutinec@unin.hr, nhojsak@unin.hr, ntopolko@unin.hr</t>
    </r>
    <r>
      <rPr>
        <sz val="9"/>
        <rFont val="UniN Reg"/>
        <family val="3"/>
      </rPr>
      <t>, u istoj poruci dostavlja se:</t>
    </r>
  </si>
  <si>
    <r>
      <t xml:space="preserve">Kriterij za odabir ponude je najniža cijena. Cijena ponude ne smije biti viša od procijenjene vrijednosti nabave u iznosu od </t>
    </r>
    <r>
      <rPr>
        <u/>
        <sz val="9"/>
        <rFont val="UniN Reg"/>
        <family val="3"/>
      </rPr>
      <t>18.000,00 €</t>
    </r>
    <r>
      <rPr>
        <sz val="9"/>
        <rFont val="UniN Reg"/>
        <family val="3"/>
      </rPr>
      <t xml:space="preserve"> bez PDV-a, a s odabranim ponuditeljem sklopit će se ugovor na razdoblje do 17. svibnja 2026.</t>
    </r>
  </si>
  <si>
    <r>
      <t xml:space="preserve">1. novčanog pologa uplaćenog na IBAN naručitelja HR4923900011101386168 kod </t>
    </r>
    <r>
      <rPr>
        <i/>
        <sz val="9"/>
        <rFont val="UniN Reg"/>
        <family val="3"/>
      </rPr>
      <t xml:space="preserve">Hrvatske poštanske banke d.d. Zagreb </t>
    </r>
    <r>
      <rPr>
        <sz val="9"/>
        <rFont val="UniN Reg"/>
        <family val="3"/>
      </rPr>
      <t>s modelom «HR00», pozivom na br. «OIB uplatitelja» i opisom plaćanja «Jamstvo za uredno ispunjenje Ugovora – J 2026/24» ili</t>
    </r>
  </si>
  <si>
    <t>Kako bi štetu prouzročenu neispunjenjem ili neurednim ispunjenjem ugovora od strane isporučitelja, nakon pisanog upozorenja, naručitelj naknadio iz jamstva, isporučitelj će kod sklapanja ugovora dostaviti naručitelju jamstvo za uredno ispunjenje ugovora u iznosu od 10 % ugovorene vrijednosti bez PDV-a u obliku:</t>
  </si>
  <si>
    <t>Rok plaćanja je do 15 dana od dana zaprimanja računa za pružene usluge sukladno zapisniku o izvršenim uslugama.</t>
  </si>
  <si>
    <t>naručitelj će vratiti isporučitelju nenaplaćeni dio jamstva u roku do najviše 40 dana duljem od isteka ugovorenog roka izvršenja predmeta nabave uz zadržavanje preslike bjanko zadužnice.</t>
  </si>
  <si>
    <r>
      <t xml:space="preserve">Izv. prof. dr. sc. Danko Markovinović, </t>
    </r>
    <r>
      <rPr>
        <sz val="9"/>
        <rFont val="UniN Reg"/>
        <family val="3"/>
      </rPr>
      <t>v.r.</t>
    </r>
  </si>
  <si>
    <r>
      <t>Daria Duždević Rukelj, dipl.iur.</t>
    </r>
    <r>
      <rPr>
        <sz val="9"/>
        <rFont val="UniN Reg"/>
        <family val="3"/>
      </rPr>
      <t>, v. r.</t>
    </r>
  </si>
  <si>
    <r>
      <t>Simona Hutinec, mag.oec.</t>
    </r>
    <r>
      <rPr>
        <sz val="9"/>
        <rFont val="UniN Reg"/>
        <family val="3"/>
      </rPr>
      <t>, v. r.</t>
    </r>
  </si>
  <si>
    <r>
      <t>Nikolina Hojsak, mag.nov.,</t>
    </r>
    <r>
      <rPr>
        <sz val="9"/>
        <rFont val="UniN Reg"/>
        <family val="3"/>
      </rPr>
      <t xml:space="preserve"> v.r.</t>
    </r>
  </si>
  <si>
    <r>
      <t>Nikolina Topolko, mag.iur., spec.oec.,</t>
    </r>
    <r>
      <rPr>
        <sz val="9"/>
        <rFont val="UniN Reg"/>
        <family val="3"/>
      </rPr>
      <t xml:space="preserve"> v.r.</t>
    </r>
  </si>
  <si>
    <t>2-6. Stručnom povjerenstvu naručitelja</t>
  </si>
  <si>
    <t>7. Pismohrana</t>
  </si>
  <si>
    <t xml:space="preserve">                        Sveučilište Sjever</t>
  </si>
  <si>
    <t xml:space="preserve">                       Odjel za financijsko poslovanje, računovodstvo i nabavu</t>
  </si>
  <si>
    <t xml:space="preserve">                       Odsjek za nabavu i ugovaranje</t>
  </si>
  <si>
    <t>J 2026/24</t>
  </si>
  <si>
    <t>Privitak 2.</t>
  </si>
  <si>
    <t>U POSTUPKU NABAVE NAJMA ŠATORA I PRIPADAJUĆE OPREME</t>
  </si>
  <si>
    <t>44.</t>
  </si>
  <si>
    <t>45.</t>
  </si>
  <si>
    <t>Sveučilišni centar Varaždin, 20. travnja 2026.</t>
  </si>
  <si>
    <t>dimenzije 10 x 40 m, konstrukcija aluminijska, cerade nezapaljive, bočne stranice ne smiju biti zatvorene</t>
  </si>
  <si>
    <t>sa stupovima i aluminijskom konstrukcijom dimenzije 5x3 m ili 4x3 m</t>
  </si>
  <si>
    <t>46.</t>
  </si>
  <si>
    <t>1. zahtjev za pojašnjenjem ovog Poziva i njegovih privitaka do: 30. ožujka 2026. do 10,00 h, a</t>
  </si>
  <si>
    <t>Suncobran</t>
  </si>
  <si>
    <t>2. ponudu 01. travnja 2026., u roku od 10,00-11,00 h.</t>
  </si>
  <si>
    <t>Sveučilište Sjever, Sveučilišni centar Koprivnica, Trg dr. Žarka Dolinara 1, 48000 Koprivnica</t>
  </si>
  <si>
    <t>U cijenu je potrebno uključiti prijevoz do mjesta održavanja događaja, montažu i demontažu šatora i pripadajuće opreme.</t>
  </si>
  <si>
    <t>Varaždin, 26. ožujka 2026.</t>
  </si>
  <si>
    <t>Nakon obavljanja posljednje usluge, Ugovorne strane supotpisat će zapisnik o izvršenim uslugama.</t>
  </si>
  <si>
    <t>Sveučilišni centar Varaždin 11.-13. svibnja 2026.</t>
  </si>
  <si>
    <t>ugostiteljski, bijeli, min. dimenzije 300x300x260 cm</t>
  </si>
  <si>
    <t>Sveučilišni centar Koprivnica, 14.-15. svibnja 2026.</t>
  </si>
  <si>
    <t>Šatori i pripadajuća oprema u Sveučilišnom centru Varaždin moraju biti postavljeni u subotu, 9. svibnja 2026. najkasnije do 17 sati, a u Sveučilišnom centru Koprivnica do srijede, 13. svibnja 2026. najkasnije do 17 sati, a uklonjeni s površina najkasnije u roku do 2 dana od dana završetka događaja.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</si>
</sst>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1]"/>
    <numFmt numFmtId="165" formatCode="#,##0.00\ [$€-2C1A]"/>
  </numFmts>
  <fonts count="16" x14ac:knownFonts="1">
    <font>
      <sz val="11"/>
      <color theme="1"/>
      <name val="Calibri"/>
      <family val="2"/>
      <charset val="238"/>
      <scheme val="minor"/>
    </font>
    <font>
      <sz val="9"/>
      <name val="UniN Reg"/>
      <family val="3"/>
    </font>
    <font>
      <u/>
      <sz val="9"/>
      <name val="UniN Reg"/>
      <family val="3"/>
    </font>
    <font>
      <i/>
      <sz val="9"/>
      <name val="UniN Reg"/>
      <family val="3"/>
    </font>
    <font>
      <b/>
      <sz val="9"/>
      <name val="UniN Reg"/>
      <family val="3"/>
    </font>
    <font>
      <sz val="9"/>
      <name val="UniN Reg"/>
      <family val="3"/>
      <charset val="238"/>
    </font>
    <font>
      <sz val="9"/>
      <name val="Times New Roman"/>
      <family val="1"/>
      <charset val="238"/>
    </font>
    <font>
      <sz val="13.5"/>
      <name val="UniN Reg"/>
      <family val="3"/>
    </font>
    <font>
      <sz val="9"/>
      <name val="Calibri"/>
      <family val="2"/>
      <charset val="238"/>
      <scheme val="minor"/>
    </font>
    <font>
      <sz val="13.5"/>
      <name val="Calibri"/>
      <family val="2"/>
      <charset val="238"/>
      <scheme val="minor"/>
    </font>
    <font>
      <b/>
      <sz val="9"/>
      <name val="UniN Reg"/>
      <family val="3"/>
      <charset val="238"/>
    </font>
    <font>
      <b/>
      <i/>
      <sz val="12"/>
      <color rgb="FFC00000"/>
      <name val="UniN Reg"/>
      <family val="3"/>
    </font>
    <font>
      <b/>
      <sz val="13.5"/>
      <color rgb="FFC00000"/>
      <name val="UniN Reg"/>
      <family val="3"/>
    </font>
    <font>
      <b/>
      <sz val="9"/>
      <color rgb="FFC00000"/>
      <name val="UniN Reg"/>
      <family val="3"/>
    </font>
    <font>
      <sz val="11"/>
      <name val="UniN Reg"/>
      <family val="3"/>
      <charset val="238"/>
    </font>
    <font>
      <b/>
      <sz val="11"/>
      <color rgb="FFC00000"/>
      <name val="UniN Reg"/>
      <family val="3"/>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7EAE9"/>
        <bgColor indexed="64"/>
      </patternFill>
    </fill>
    <fill>
      <patternFill patternType="solid">
        <fgColor rgb="FFF6E7E6"/>
        <bgColor indexed="64"/>
      </patternFill>
    </fill>
  </fills>
  <borders count="50">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right style="thin">
        <color indexed="64"/>
      </right>
      <top style="medium">
        <color indexed="64"/>
      </top>
      <bottom/>
      <diagonal/>
    </border>
  </borders>
  <cellStyleXfs count="1">
    <xf numFmtId="0" fontId="0" fillId="0" borderId="0"/>
  </cellStyleXfs>
  <cellXfs count="169">
    <xf numFmtId="0" fontId="0" fillId="0" borderId="0" xfId="0"/>
    <xf numFmtId="0" fontId="1" fillId="0" borderId="0" xfId="0" applyFont="1" applyFill="1" applyAlignment="1">
      <alignment horizontal="right" vertical="center"/>
    </xf>
    <xf numFmtId="0" fontId="4" fillId="0" borderId="0" xfId="0" applyFont="1" applyFill="1" applyAlignment="1">
      <alignment horizontal="right" vertical="center"/>
    </xf>
    <xf numFmtId="0" fontId="1" fillId="0" borderId="0" xfId="0" applyFont="1" applyFill="1" applyAlignment="1">
      <alignment vertical="center"/>
    </xf>
    <xf numFmtId="164" fontId="1" fillId="2" borderId="2" xfId="0" applyNumberFormat="1"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Fill="1" applyAlignment="1">
      <alignment horizontal="left" vertical="center" wrapText="1"/>
    </xf>
    <xf numFmtId="0" fontId="5" fillId="3" borderId="3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164" fontId="5" fillId="4" borderId="21" xfId="0" applyNumberFormat="1" applyFont="1" applyFill="1" applyBorder="1" applyAlignment="1" applyProtection="1">
      <alignment horizontal="center" vertical="center" wrapText="1"/>
      <protection locked="0"/>
    </xf>
    <xf numFmtId="164" fontId="5" fillId="0" borderId="43" xfId="0" applyNumberFormat="1" applyFont="1" applyBorder="1" applyAlignment="1">
      <alignment horizontal="center" vertical="center" wrapText="1"/>
    </xf>
    <xf numFmtId="0" fontId="1" fillId="0" borderId="0" xfId="0" applyFont="1" applyFill="1" applyAlignment="1">
      <alignment horizontal="left" vertical="center"/>
    </xf>
    <xf numFmtId="0" fontId="1" fillId="0" borderId="0" xfId="0" applyFont="1" applyFill="1" applyAlignment="1">
      <alignment horizontal="justify" vertical="center" wrapText="1"/>
    </xf>
    <xf numFmtId="0" fontId="1" fillId="0" borderId="0" xfId="0" applyFont="1" applyFill="1" applyAlignment="1">
      <alignment vertical="center"/>
    </xf>
    <xf numFmtId="0" fontId="1" fillId="0" borderId="0" xfId="0" applyFont="1" applyFill="1" applyAlignment="1">
      <alignment horizontal="justify" vertical="center"/>
    </xf>
    <xf numFmtId="0" fontId="1" fillId="0" borderId="0" xfId="0" applyFont="1" applyFill="1" applyAlignment="1">
      <alignment horizontal="justify" vertical="justify"/>
    </xf>
    <xf numFmtId="0" fontId="1" fillId="0" borderId="0" xfId="0" applyFont="1" applyAlignment="1">
      <alignment horizontal="left" vertical="top" wrapText="1"/>
    </xf>
    <xf numFmtId="0" fontId="1" fillId="0" borderId="0" xfId="0" applyFont="1" applyAlignment="1">
      <alignment horizontal="center" vertical="center" wrapText="1"/>
    </xf>
    <xf numFmtId="0" fontId="8" fillId="0" borderId="0" xfId="0" applyFont="1"/>
    <xf numFmtId="0" fontId="9" fillId="0" borderId="0" xfId="0" applyFont="1"/>
    <xf numFmtId="0" fontId="1" fillId="0" borderId="19"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 xfId="0" applyFont="1" applyBorder="1" applyAlignment="1">
      <alignment horizontal="center" vertical="center" wrapText="1"/>
    </xf>
    <xf numFmtId="0" fontId="1" fillId="4" borderId="6"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4"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0" borderId="11" xfId="0" applyFont="1" applyBorder="1" applyAlignment="1">
      <alignment horizontal="center" vertical="center" wrapText="1"/>
    </xf>
    <xf numFmtId="0" fontId="1" fillId="0" borderId="20" xfId="0" applyFont="1" applyBorder="1" applyAlignment="1">
      <alignment horizontal="center" vertical="center" wrapText="1"/>
    </xf>
    <xf numFmtId="165" fontId="1" fillId="4"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0" xfId="0" applyFont="1"/>
    <xf numFmtId="0" fontId="1" fillId="0" borderId="0" xfId="0" applyFont="1" applyAlignment="1">
      <alignment horizontal="right" wrapText="1"/>
    </xf>
    <xf numFmtId="0" fontId="5" fillId="0" borderId="0" xfId="0" applyFont="1" applyFill="1" applyAlignment="1">
      <alignment horizontal="center" vertical="center"/>
    </xf>
    <xf numFmtId="0" fontId="6" fillId="0" borderId="0" xfId="0" applyFont="1" applyFill="1" applyAlignment="1">
      <alignment horizontal="center" vertical="center"/>
    </xf>
    <xf numFmtId="0" fontId="5" fillId="0" borderId="0" xfId="0" applyFont="1" applyAlignment="1">
      <alignment horizontal="center" vertical="center"/>
    </xf>
    <xf numFmtId="0" fontId="5" fillId="0" borderId="0" xfId="0" applyFont="1" applyFill="1" applyAlignment="1">
      <alignment horizontal="center" vertical="center"/>
    </xf>
    <xf numFmtId="0" fontId="11" fillId="0" borderId="0" xfId="0" applyFont="1" applyFill="1" applyAlignment="1">
      <alignment vertical="center"/>
    </xf>
    <xf numFmtId="0" fontId="11" fillId="0" borderId="0" xfId="0" applyFont="1"/>
    <xf numFmtId="0" fontId="1" fillId="0" borderId="0" xfId="0" applyFont="1" applyFill="1" applyAlignment="1">
      <alignment horizontal="center" vertical="center"/>
    </xf>
    <xf numFmtId="0" fontId="11" fillId="0" borderId="0" xfId="0" applyFont="1" applyAlignment="1">
      <alignment horizontal="left"/>
    </xf>
    <xf numFmtId="0" fontId="8" fillId="0" borderId="0" xfId="0" applyFont="1" applyProtection="1">
      <protection locked="0"/>
    </xf>
    <xf numFmtId="0" fontId="13" fillId="0" borderId="0" xfId="0" applyFont="1" applyAlignment="1">
      <alignment horizontal="left" vertical="top" wrapText="1"/>
    </xf>
    <xf numFmtId="0" fontId="0" fillId="0" borderId="0" xfId="0" applyFont="1"/>
    <xf numFmtId="0" fontId="11" fillId="0" borderId="0" xfId="0" applyFont="1" applyAlignment="1"/>
    <xf numFmtId="0" fontId="14" fillId="0" borderId="0" xfId="0" applyFont="1" applyFill="1" applyAlignment="1">
      <alignment horizontal="center" vertical="center"/>
    </xf>
    <xf numFmtId="164" fontId="5" fillId="0" borderId="47" xfId="0" applyNumberFormat="1" applyFont="1" applyBorder="1" applyAlignment="1">
      <alignment horizontal="center" vertical="center" wrapText="1"/>
    </xf>
    <xf numFmtId="49" fontId="1" fillId="0" borderId="5" xfId="0" applyNumberFormat="1" applyFont="1" applyFill="1" applyBorder="1" applyAlignment="1">
      <alignment horizontal="center" vertical="center" wrapText="1"/>
    </xf>
    <xf numFmtId="0" fontId="1" fillId="0" borderId="38" xfId="0" applyFont="1" applyFill="1" applyBorder="1" applyAlignment="1">
      <alignment horizontal="left" vertical="center" wrapText="1"/>
    </xf>
    <xf numFmtId="0" fontId="1" fillId="0" borderId="38" xfId="0" applyFont="1" applyFill="1" applyBorder="1" applyAlignment="1">
      <alignment horizontal="center" vertical="center" wrapText="1"/>
    </xf>
    <xf numFmtId="165" fontId="1" fillId="5" borderId="38" xfId="0" applyNumberFormat="1" applyFont="1" applyFill="1" applyBorder="1" applyAlignment="1" applyProtection="1">
      <alignment horizontal="center" vertical="center" wrapText="1"/>
      <protection locked="0"/>
    </xf>
    <xf numFmtId="164" fontId="1" fillId="0" borderId="6"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2" xfId="0" applyFont="1" applyFill="1" applyBorder="1" applyAlignment="1">
      <alignment horizontal="left" vertical="center" wrapText="1"/>
    </xf>
    <xf numFmtId="0" fontId="1" fillId="0" borderId="12" xfId="0" applyFont="1" applyFill="1" applyBorder="1" applyAlignment="1">
      <alignment horizontal="center" vertical="center" wrapText="1"/>
    </xf>
    <xf numFmtId="165" fontId="1" fillId="5" borderId="12" xfId="0" applyNumberFormat="1" applyFont="1" applyFill="1" applyBorder="1" applyAlignment="1" applyProtection="1">
      <alignment horizontal="center" vertical="center" wrapText="1"/>
      <protection locked="0"/>
    </xf>
    <xf numFmtId="164" fontId="1" fillId="0" borderId="2" xfId="0" applyNumberFormat="1" applyFont="1" applyFill="1" applyBorder="1" applyAlignment="1">
      <alignment horizontal="center" vertical="center" wrapText="1"/>
    </xf>
    <xf numFmtId="0" fontId="1" fillId="0" borderId="38" xfId="0" applyFont="1" applyBorder="1" applyAlignment="1">
      <alignment vertical="center" wrapText="1"/>
    </xf>
    <xf numFmtId="0" fontId="1" fillId="0" borderId="38" xfId="0" applyFont="1" applyFill="1" applyBorder="1" applyAlignment="1">
      <alignment horizontal="center" vertical="center"/>
    </xf>
    <xf numFmtId="1" fontId="1" fillId="0" borderId="38" xfId="0" applyNumberFormat="1" applyFont="1" applyFill="1" applyBorder="1" applyAlignment="1">
      <alignment horizontal="center" vertical="center"/>
    </xf>
    <xf numFmtId="165" fontId="1" fillId="4" borderId="38" xfId="0" applyNumberFormat="1" applyFont="1" applyFill="1" applyBorder="1" applyAlignment="1" applyProtection="1">
      <alignment horizontal="center" vertical="center"/>
      <protection locked="0"/>
    </xf>
    <xf numFmtId="164" fontId="1" fillId="0" borderId="2" xfId="0" applyNumberFormat="1" applyFont="1" applyBorder="1" applyAlignment="1">
      <alignment horizontal="center" vertical="center"/>
    </xf>
    <xf numFmtId="0" fontId="1" fillId="0" borderId="12" xfId="0" applyFont="1" applyBorder="1" applyAlignment="1">
      <alignment vertical="center" wrapText="1"/>
    </xf>
    <xf numFmtId="0" fontId="1" fillId="0" borderId="12" xfId="0" applyFont="1" applyFill="1" applyBorder="1" applyAlignment="1">
      <alignment horizontal="center" vertical="center"/>
    </xf>
    <xf numFmtId="1" fontId="1" fillId="0" borderId="12" xfId="0" applyNumberFormat="1" applyFont="1" applyFill="1" applyBorder="1" applyAlignment="1">
      <alignment horizontal="center" vertical="center"/>
    </xf>
    <xf numFmtId="165" fontId="1" fillId="4" borderId="12" xfId="0" applyNumberFormat="1" applyFont="1" applyFill="1" applyBorder="1" applyAlignment="1" applyProtection="1">
      <alignment horizontal="center" vertical="center"/>
      <protection locked="0"/>
    </xf>
    <xf numFmtId="165" fontId="1" fillId="4" borderId="18" xfId="0" applyNumberFormat="1" applyFont="1" applyFill="1" applyBorder="1" applyAlignment="1" applyProtection="1">
      <alignment horizontal="center" vertical="center"/>
      <protection locked="0"/>
    </xf>
    <xf numFmtId="164" fontId="1" fillId="0" borderId="10" xfId="0" applyNumberFormat="1" applyFont="1" applyBorder="1" applyAlignment="1">
      <alignment horizontal="center" vertical="center"/>
    </xf>
    <xf numFmtId="0" fontId="1" fillId="0" borderId="12" xfId="0" applyFont="1" applyBorder="1" applyAlignment="1">
      <alignment horizontal="left" vertical="center" wrapText="1"/>
    </xf>
    <xf numFmtId="0" fontId="1" fillId="0" borderId="39" xfId="0" applyFont="1" applyFill="1" applyBorder="1" applyAlignment="1">
      <alignment horizontal="center" vertical="center"/>
    </xf>
    <xf numFmtId="1" fontId="1" fillId="0" borderId="39" xfId="0" applyNumberFormat="1" applyFont="1" applyFill="1" applyBorder="1" applyAlignment="1">
      <alignment horizontal="center" vertical="center"/>
    </xf>
    <xf numFmtId="0" fontId="1" fillId="0" borderId="18" xfId="0" applyFont="1" applyBorder="1" applyAlignment="1">
      <alignment vertical="center" wrapText="1"/>
    </xf>
    <xf numFmtId="0" fontId="1" fillId="0" borderId="18" xfId="0" applyFont="1" applyFill="1" applyBorder="1" applyAlignment="1">
      <alignment horizontal="center" vertical="center"/>
    </xf>
    <xf numFmtId="1" fontId="1" fillId="0" borderId="18" xfId="0" applyNumberFormat="1" applyFont="1" applyFill="1" applyBorder="1" applyAlignment="1">
      <alignment horizontal="center" vertical="center"/>
    </xf>
    <xf numFmtId="0" fontId="1" fillId="0" borderId="42" xfId="0" applyFont="1" applyBorder="1" applyAlignment="1">
      <alignment vertical="center" wrapText="1"/>
    </xf>
    <xf numFmtId="0" fontId="1" fillId="0" borderId="42" xfId="0" applyFont="1" applyFill="1" applyBorder="1" applyAlignment="1">
      <alignment horizontal="center" vertical="center"/>
    </xf>
    <xf numFmtId="1" fontId="1" fillId="0" borderId="42" xfId="0" applyNumberFormat="1" applyFont="1" applyFill="1" applyBorder="1" applyAlignment="1">
      <alignment horizontal="center" vertical="center"/>
    </xf>
    <xf numFmtId="165" fontId="1" fillId="4" borderId="42" xfId="0" applyNumberFormat="1"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1" fillId="0" borderId="0" xfId="0" applyFont="1" applyFill="1" applyAlignment="1">
      <alignment horizontal="center" vertical="center"/>
    </xf>
    <xf numFmtId="0" fontId="1" fillId="0" borderId="0" xfId="0" applyFont="1" applyFill="1" applyAlignment="1">
      <alignment horizontal="justify" vertical="center"/>
    </xf>
    <xf numFmtId="0" fontId="1" fillId="0" borderId="0" xfId="0" applyFont="1" applyFill="1" applyAlignment="1">
      <alignment vertical="center"/>
    </xf>
    <xf numFmtId="0" fontId="1" fillId="0" borderId="0" xfId="0" applyFont="1" applyFill="1" applyAlignment="1">
      <alignment horizontal="justify" vertical="center" wrapText="1"/>
    </xf>
    <xf numFmtId="0" fontId="12" fillId="0" borderId="0" xfId="0" applyFont="1" applyFill="1" applyAlignment="1">
      <alignment horizontal="center" vertical="center"/>
    </xf>
    <xf numFmtId="0" fontId="7" fillId="0" borderId="0" xfId="0" applyFont="1" applyFill="1" applyAlignment="1">
      <alignment horizontal="center" vertical="center"/>
    </xf>
    <xf numFmtId="0" fontId="1" fillId="0" borderId="0" xfId="0" applyFont="1" applyFill="1" applyAlignment="1">
      <alignment horizontal="justify" vertical="justify"/>
    </xf>
    <xf numFmtId="0" fontId="1" fillId="0" borderId="0" xfId="0" applyFont="1" applyFill="1" applyAlignment="1">
      <alignment horizontal="left" vertical="center" wrapText="1"/>
    </xf>
    <xf numFmtId="0" fontId="1" fillId="0" borderId="0" xfId="0" applyFont="1" applyFill="1" applyAlignment="1">
      <alignment horizontal="justify" vertical="justify" wrapText="1"/>
    </xf>
    <xf numFmtId="0" fontId="1" fillId="0" borderId="0" xfId="0" applyFont="1" applyFill="1" applyAlignment="1">
      <alignment horizontal="left" vertical="center"/>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1" fillId="0" borderId="0" xfId="0" applyFont="1" applyFill="1" applyAlignment="1">
      <alignment horizontal="left" vertical="center"/>
    </xf>
    <xf numFmtId="0" fontId="11" fillId="0" borderId="0" xfId="0" applyFont="1" applyAlignment="1">
      <alignment horizontal="left"/>
    </xf>
    <xf numFmtId="0" fontId="12" fillId="0" borderId="0" xfId="0" applyFont="1" applyAlignment="1">
      <alignment horizontal="center" vertical="center" wrapText="1"/>
    </xf>
    <xf numFmtId="0" fontId="1" fillId="3" borderId="27"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1" fillId="0" borderId="22" xfId="0" applyFont="1" applyBorder="1" applyAlignment="1">
      <alignment vertical="center" wrapText="1"/>
    </xf>
    <xf numFmtId="0" fontId="1" fillId="0" borderId="34" xfId="0" applyFont="1" applyBorder="1" applyAlignment="1">
      <alignment vertical="center" wrapText="1"/>
    </xf>
    <xf numFmtId="0" fontId="1" fillId="0" borderId="18" xfId="0" applyFont="1" applyBorder="1" applyAlignment="1">
      <alignment vertical="center" wrapText="1"/>
    </xf>
    <xf numFmtId="0" fontId="1" fillId="0" borderId="12" xfId="0" applyFont="1" applyFill="1" applyBorder="1" applyAlignment="1">
      <alignment horizontal="left" vertical="center" wrapText="1"/>
    </xf>
    <xf numFmtId="0" fontId="5" fillId="3" borderId="30"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3" borderId="48"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13" xfId="0" applyFont="1" applyFill="1" applyBorder="1" applyAlignment="1">
      <alignment horizontal="left" vertical="center" wrapText="1"/>
    </xf>
    <xf numFmtId="0" fontId="5" fillId="3" borderId="14" xfId="0" applyFont="1" applyFill="1" applyBorder="1" applyAlignment="1">
      <alignment horizontal="left" vertical="center" wrapText="1"/>
    </xf>
    <xf numFmtId="0" fontId="5" fillId="3" borderId="15" xfId="0" applyFont="1" applyFill="1" applyBorder="1" applyAlignment="1">
      <alignment horizontal="left" vertical="center" wrapText="1"/>
    </xf>
    <xf numFmtId="0" fontId="1" fillId="0" borderId="12" xfId="0" applyFont="1" applyBorder="1" applyAlignment="1">
      <alignment horizontal="left" vertical="center" wrapText="1"/>
    </xf>
    <xf numFmtId="0" fontId="1" fillId="0" borderId="12" xfId="0" applyFont="1" applyBorder="1" applyAlignment="1">
      <alignment vertical="center" wrapText="1"/>
    </xf>
    <xf numFmtId="0" fontId="1" fillId="0" borderId="27"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38" xfId="0" applyFont="1" applyBorder="1" applyAlignment="1">
      <alignment horizontal="justify" vertical="center" wrapText="1"/>
    </xf>
    <xf numFmtId="0" fontId="1" fillId="0" borderId="13"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5" fillId="0" borderId="0" xfId="0" applyFont="1" applyAlignment="1">
      <alignment horizontal="left" vertical="center"/>
    </xf>
    <xf numFmtId="0" fontId="5" fillId="0" borderId="0" xfId="0" applyFont="1" applyAlignment="1">
      <alignment horizontal="right" vertical="center" wrapText="1"/>
    </xf>
    <xf numFmtId="0" fontId="5" fillId="3" borderId="13"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1" fillId="0" borderId="13" xfId="0" applyFont="1" applyBorder="1" applyAlignment="1">
      <alignment vertical="center" wrapText="1"/>
    </xf>
    <xf numFmtId="0" fontId="1" fillId="0" borderId="17" xfId="0" applyFont="1" applyBorder="1" applyAlignment="1">
      <alignment vertical="center" wrapText="1"/>
    </xf>
    <xf numFmtId="0" fontId="1" fillId="0" borderId="44" xfId="0" applyFont="1" applyFill="1" applyBorder="1" applyAlignment="1">
      <alignment horizontal="justify" vertical="center" wrapText="1"/>
    </xf>
    <xf numFmtId="0" fontId="1" fillId="0" borderId="45" xfId="0" applyFont="1" applyFill="1" applyBorder="1" applyAlignment="1">
      <alignment horizontal="justify" vertical="center" wrapText="1"/>
    </xf>
    <xf numFmtId="0" fontId="5" fillId="3" borderId="31" xfId="0" applyFont="1" applyFill="1" applyBorder="1" applyAlignment="1">
      <alignment horizontal="center" vertical="center" wrapText="1"/>
    </xf>
    <xf numFmtId="0" fontId="13" fillId="0" borderId="0" xfId="0" applyFont="1" applyFill="1" applyAlignment="1">
      <alignment horizontal="left" vertical="center"/>
    </xf>
    <xf numFmtId="0" fontId="15" fillId="0" borderId="0" xfId="0" applyFont="1" applyFill="1" applyAlignment="1">
      <alignment horizontal="center" vertical="center"/>
    </xf>
    <xf numFmtId="49" fontId="1" fillId="0" borderId="27" xfId="0" applyNumberFormat="1" applyFont="1" applyFill="1" applyBorder="1" applyAlignment="1">
      <alignment horizontal="center" vertical="center" wrapText="1"/>
    </xf>
    <xf numFmtId="49" fontId="1" fillId="0" borderId="28" xfId="0" applyNumberFormat="1" applyFont="1" applyFill="1" applyBorder="1" applyAlignment="1">
      <alignment horizontal="center" vertical="center" wrapText="1"/>
    </xf>
    <xf numFmtId="49" fontId="1" fillId="0" borderId="29" xfId="0" applyNumberFormat="1" applyFont="1" applyFill="1" applyBorder="1" applyAlignment="1">
      <alignment horizontal="center" vertical="center" wrapText="1"/>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1" fillId="0" borderId="17" xfId="0" applyFont="1" applyBorder="1" applyAlignment="1">
      <alignment horizontal="left" vertical="center" wrapText="1"/>
    </xf>
    <xf numFmtId="0" fontId="5" fillId="3" borderId="32"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13" xfId="0" applyFont="1" applyFill="1" applyBorder="1" applyAlignment="1">
      <alignment horizontal="justify" vertical="center" wrapText="1"/>
    </xf>
    <xf numFmtId="0" fontId="5" fillId="3" borderId="14" xfId="0" applyFont="1" applyFill="1" applyBorder="1" applyAlignment="1">
      <alignment horizontal="justify" vertical="center" wrapText="1"/>
    </xf>
    <xf numFmtId="0" fontId="5" fillId="3" borderId="15" xfId="0" applyFont="1" applyFill="1" applyBorder="1" applyAlignment="1">
      <alignment horizontal="justify" vertical="center" wrapText="1"/>
    </xf>
    <xf numFmtId="0" fontId="5" fillId="3" borderId="26" xfId="0" applyFont="1" applyFill="1" applyBorder="1" applyAlignment="1">
      <alignment horizontal="justify" vertical="center" wrapText="1"/>
    </xf>
    <xf numFmtId="0" fontId="5" fillId="3" borderId="24" xfId="0" applyFont="1" applyFill="1" applyBorder="1" applyAlignment="1">
      <alignment horizontal="justify" vertical="center" wrapText="1"/>
    </xf>
    <xf numFmtId="0" fontId="5" fillId="3" borderId="25" xfId="0" applyFont="1" applyFill="1" applyBorder="1" applyAlignment="1">
      <alignment horizontal="justify" vertical="center" wrapText="1"/>
    </xf>
    <xf numFmtId="0" fontId="1" fillId="0" borderId="22" xfId="0" applyFont="1" applyBorder="1" applyAlignment="1">
      <alignment horizontal="justify" vertical="center" wrapText="1"/>
    </xf>
    <xf numFmtId="0" fontId="1" fillId="0" borderId="34" xfId="0" applyFont="1" applyBorder="1" applyAlignment="1">
      <alignment horizontal="justify" vertical="center" wrapText="1"/>
    </xf>
    <xf numFmtId="0" fontId="5" fillId="3" borderId="23" xfId="0" applyFont="1" applyFill="1" applyBorder="1" applyAlignment="1">
      <alignment horizontal="left" vertical="center" wrapText="1"/>
    </xf>
    <xf numFmtId="0" fontId="5" fillId="3" borderId="36" xfId="0" applyFont="1" applyFill="1" applyBorder="1" applyAlignment="1">
      <alignment horizontal="left" vertical="center" wrapText="1"/>
    </xf>
    <xf numFmtId="0" fontId="5" fillId="3" borderId="37" xfId="0" applyFont="1" applyFill="1" applyBorder="1" applyAlignment="1">
      <alignment horizontal="left" vertical="center" wrapText="1"/>
    </xf>
    <xf numFmtId="0" fontId="1" fillId="0" borderId="22" xfId="0" applyFont="1" applyBorder="1" applyAlignment="1">
      <alignment horizontal="left" vertical="center" wrapText="1"/>
    </xf>
    <xf numFmtId="0" fontId="1" fillId="0" borderId="33" xfId="0" applyFont="1" applyBorder="1" applyAlignment="1">
      <alignment horizontal="left" vertical="center" wrapText="1"/>
    </xf>
    <xf numFmtId="0" fontId="1" fillId="0" borderId="34" xfId="0" applyFont="1" applyBorder="1" applyAlignment="1">
      <alignment horizontal="left" vertical="center" wrapText="1"/>
    </xf>
    <xf numFmtId="0" fontId="5" fillId="0" borderId="11" xfId="0" applyFont="1" applyBorder="1" applyAlignment="1">
      <alignment horizontal="left" vertical="center" wrapText="1"/>
    </xf>
    <xf numFmtId="0" fontId="5" fillId="0" borderId="46" xfId="0" applyFont="1" applyBorder="1" applyAlignment="1">
      <alignment horizontal="left" vertical="center" wrapText="1"/>
    </xf>
    <xf numFmtId="0" fontId="5" fillId="0" borderId="20" xfId="0" applyFont="1" applyBorder="1" applyAlignment="1">
      <alignment horizontal="left" vertical="center" wrapText="1"/>
    </xf>
    <xf numFmtId="0" fontId="5" fillId="0" borderId="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wrapText="1"/>
    </xf>
    <xf numFmtId="0" fontId="5" fillId="0" borderId="22" xfId="0" applyFont="1" applyBorder="1" applyAlignment="1">
      <alignment horizontal="left" vertical="center" wrapText="1"/>
    </xf>
    <xf numFmtId="0" fontId="1" fillId="4" borderId="0" xfId="0" applyFont="1" applyFill="1" applyAlignment="1" applyProtection="1">
      <alignment horizontal="left"/>
      <protection locked="0"/>
    </xf>
    <xf numFmtId="0" fontId="4" fillId="4" borderId="0" xfId="0" applyFont="1" applyFill="1" applyAlignment="1" applyProtection="1">
      <alignment horizontal="right"/>
      <protection locked="0"/>
    </xf>
    <xf numFmtId="0" fontId="5" fillId="4" borderId="0" xfId="0" applyFont="1" applyFill="1" applyAlignment="1" applyProtection="1">
      <alignment horizontal="left" vertical="center"/>
      <protection locked="0"/>
    </xf>
    <xf numFmtId="0" fontId="10" fillId="5" borderId="0" xfId="0" applyFont="1" applyFill="1" applyAlignment="1" applyProtection="1">
      <alignment horizontal="right" vertical="center"/>
      <protection locked="0"/>
    </xf>
  </cellXfs>
  <cellStyles count="1">
    <cellStyle name="Normalno" xfId="0" builtinId="0"/>
  </cellStyles>
  <dxfs count="0"/>
  <tableStyles count="0" defaultTableStyle="TableStyleMedium2" defaultPivotStyle="PivotStyleLight16"/>
  <colors>
    <mruColors>
      <color rgb="FFF6E7E6"/>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12513</xdr:colOff>
      <xdr:row>0</xdr:row>
      <xdr:rowOff>4292</xdr:rowOff>
    </xdr:from>
    <xdr:to>
      <xdr:col>1</xdr:col>
      <xdr:colOff>796192</xdr:colOff>
      <xdr:row>7</xdr:row>
      <xdr:rowOff>119641</xdr:rowOff>
    </xdr:to>
    <xdr:pic>
      <xdr:nvPicPr>
        <xdr:cNvPr id="3" name="Picture 2">
          <a:extLst>
            <a:ext uri="{FF2B5EF4-FFF2-40B4-BE49-F238E27FC236}">
              <a16:creationId xmlns:a16="http://schemas.microsoft.com/office/drawing/2014/main" id="{0ABC5B88-F3AA-4DDE-9E71-B4BF33FB5065}"/>
            </a:ext>
          </a:extLst>
        </xdr:cNvPr>
        <xdr:cNvPicPr>
          <a:picLocks noChangeAspect="1"/>
        </xdr:cNvPicPr>
      </xdr:nvPicPr>
      <xdr:blipFill>
        <a:blip xmlns:r="http://schemas.openxmlformats.org/officeDocument/2006/relationships" r:embed="rId1"/>
        <a:stretch>
          <a:fillRect/>
        </a:stretch>
      </xdr:blipFill>
      <xdr:spPr>
        <a:xfrm>
          <a:off x="298263" y="4292"/>
          <a:ext cx="783679" cy="11821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495300</xdr:colOff>
      <xdr:row>4</xdr:row>
      <xdr:rowOff>113241</xdr:rowOff>
    </xdr:to>
    <xdr:pic>
      <xdr:nvPicPr>
        <xdr:cNvPr id="3" name="Slika 2">
          <a:extLst>
            <a:ext uri="{FF2B5EF4-FFF2-40B4-BE49-F238E27FC236}">
              <a16:creationId xmlns:a16="http://schemas.microsoft.com/office/drawing/2014/main" id="{C1C07E7D-4D90-4C73-85E1-AFBED9A48C2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495300" cy="696383"/>
        </a:xfrm>
        <a:prstGeom prst="rect">
          <a:avLst/>
        </a:prstGeom>
        <a:noFill/>
        <a:ln>
          <a:noFill/>
        </a:ln>
      </xdr:spPr>
    </xdr:pic>
    <xdr:clientData/>
  </xdr:twoCellAnchor>
  <xdr:twoCellAnchor editAs="oneCell">
    <xdr:from>
      <xdr:col>0</xdr:col>
      <xdr:colOff>10582</xdr:colOff>
      <xdr:row>0</xdr:row>
      <xdr:rowOff>26458</xdr:rowOff>
    </xdr:from>
    <xdr:to>
      <xdr:col>0</xdr:col>
      <xdr:colOff>794261</xdr:colOff>
      <xdr:row>7</xdr:row>
      <xdr:rowOff>134480</xdr:rowOff>
    </xdr:to>
    <xdr:pic>
      <xdr:nvPicPr>
        <xdr:cNvPr id="5" name="Picture 5">
          <a:extLst>
            <a:ext uri="{FF2B5EF4-FFF2-40B4-BE49-F238E27FC236}">
              <a16:creationId xmlns:a16="http://schemas.microsoft.com/office/drawing/2014/main" id="{8179B758-F4AD-41BE-A1C6-414CCADE9CEE}"/>
            </a:ext>
          </a:extLst>
        </xdr:cNvPr>
        <xdr:cNvPicPr>
          <a:picLocks noChangeAspect="1"/>
        </xdr:cNvPicPr>
      </xdr:nvPicPr>
      <xdr:blipFill>
        <a:blip xmlns:r="http://schemas.openxmlformats.org/officeDocument/2006/relationships" r:embed="rId2"/>
        <a:stretch>
          <a:fillRect/>
        </a:stretch>
      </xdr:blipFill>
      <xdr:spPr>
        <a:xfrm>
          <a:off x="10582" y="26458"/>
          <a:ext cx="783679" cy="11748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27901</xdr:colOff>
      <xdr:row>0</xdr:row>
      <xdr:rowOff>0</xdr:rowOff>
    </xdr:from>
    <xdr:to>
      <xdr:col>1</xdr:col>
      <xdr:colOff>449674</xdr:colOff>
      <xdr:row>8</xdr:row>
      <xdr:rowOff>27517</xdr:rowOff>
    </xdr:to>
    <xdr:pic>
      <xdr:nvPicPr>
        <xdr:cNvPr id="6" name="Picture 2">
          <a:extLst>
            <a:ext uri="{FF2B5EF4-FFF2-40B4-BE49-F238E27FC236}">
              <a16:creationId xmlns:a16="http://schemas.microsoft.com/office/drawing/2014/main" id="{76203AD8-151C-479E-A14E-10C4D98577E6}"/>
            </a:ext>
          </a:extLst>
        </xdr:cNvPr>
        <xdr:cNvPicPr>
          <a:picLocks noChangeAspect="1"/>
        </xdr:cNvPicPr>
      </xdr:nvPicPr>
      <xdr:blipFill>
        <a:blip xmlns:r="http://schemas.openxmlformats.org/officeDocument/2006/relationships" r:embed="rId1"/>
        <a:stretch>
          <a:fillRect/>
        </a:stretch>
      </xdr:blipFill>
      <xdr:spPr>
        <a:xfrm>
          <a:off x="27901" y="0"/>
          <a:ext cx="802773" cy="1274426"/>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71"/>
  <sheetViews>
    <sheetView topLeftCell="A10" zoomScale="115" zoomScaleNormal="115" workbookViewId="0">
      <selection activeCell="A21" sqref="A21:E21"/>
    </sheetView>
  </sheetViews>
  <sheetFormatPr defaultColWidth="9.140625" defaultRowHeight="12" customHeight="1" x14ac:dyDescent="0.25"/>
  <cols>
    <col min="1" max="1" width="4.28515625" style="3" customWidth="1"/>
    <col min="2" max="2" width="17.7109375" style="3" customWidth="1"/>
    <col min="3" max="3" width="0.140625" style="3" customWidth="1"/>
    <col min="4" max="4" width="21" style="3" customWidth="1"/>
    <col min="5" max="5" width="54.7109375" style="3" customWidth="1"/>
    <col min="6" max="16384" width="9.140625" style="3"/>
  </cols>
  <sheetData>
    <row r="1" spans="1:5" ht="12" customHeight="1" x14ac:dyDescent="0.25">
      <c r="A1" s="15"/>
      <c r="B1" s="15"/>
      <c r="C1" s="15"/>
      <c r="D1" s="15"/>
    </row>
    <row r="2" spans="1:5" ht="12" customHeight="1" x14ac:dyDescent="0.25">
      <c r="A2" s="15"/>
      <c r="B2" s="15"/>
      <c r="C2" s="43" t="s">
        <v>34</v>
      </c>
      <c r="D2" s="43"/>
    </row>
    <row r="3" spans="1:5" ht="12" customHeight="1" x14ac:dyDescent="0.25">
      <c r="A3" s="15"/>
      <c r="B3" s="15"/>
      <c r="C3" s="44" t="s">
        <v>154</v>
      </c>
      <c r="D3" s="43"/>
    </row>
    <row r="4" spans="1:5" ht="12" customHeight="1" x14ac:dyDescent="0.25">
      <c r="A4" s="15"/>
      <c r="B4" s="15"/>
      <c r="C4" s="44" t="s">
        <v>155</v>
      </c>
      <c r="D4" s="43"/>
    </row>
    <row r="5" spans="1:5" ht="12" customHeight="1" x14ac:dyDescent="0.25">
      <c r="A5" s="15"/>
      <c r="B5" s="15"/>
      <c r="C5" s="15"/>
      <c r="D5" s="15"/>
    </row>
    <row r="6" spans="1:5" ht="12" customHeight="1" x14ac:dyDescent="0.25">
      <c r="A6" s="85"/>
      <c r="B6" s="85"/>
      <c r="C6" s="85"/>
      <c r="D6" s="85"/>
    </row>
    <row r="7" spans="1:5" ht="12" customHeight="1" x14ac:dyDescent="0.25">
      <c r="A7" s="85"/>
      <c r="B7" s="85"/>
      <c r="C7" s="85"/>
      <c r="D7" s="85"/>
    </row>
    <row r="8" spans="1:5" s="15" customFormat="1" ht="12" customHeight="1" x14ac:dyDescent="0.25">
      <c r="A8" s="45"/>
      <c r="B8" s="45"/>
      <c r="C8" s="45"/>
      <c r="D8" s="45"/>
    </row>
    <row r="9" spans="1:5" s="15" customFormat="1" ht="12" customHeight="1" x14ac:dyDescent="0.25">
      <c r="A9" s="45"/>
      <c r="B9" s="45"/>
      <c r="C9" s="45"/>
      <c r="D9" s="45"/>
    </row>
    <row r="10" spans="1:5" s="15" customFormat="1" ht="12" customHeight="1" x14ac:dyDescent="0.25">
      <c r="A10" s="45"/>
      <c r="B10" s="45"/>
      <c r="C10" s="45"/>
      <c r="D10" s="45"/>
    </row>
    <row r="11" spans="1:5" ht="12" customHeight="1" x14ac:dyDescent="0.25">
      <c r="A11" s="86" t="s">
        <v>156</v>
      </c>
      <c r="B11" s="86"/>
      <c r="C11" s="86"/>
      <c r="D11" s="15"/>
    </row>
    <row r="12" spans="1:5" ht="12" customHeight="1" x14ac:dyDescent="0.25">
      <c r="A12" s="86" t="s">
        <v>157</v>
      </c>
      <c r="B12" s="86"/>
      <c r="C12" s="86"/>
      <c r="D12" s="15"/>
    </row>
    <row r="13" spans="1:5" ht="12" customHeight="1" x14ac:dyDescent="0.25">
      <c r="A13" s="87" t="s">
        <v>188</v>
      </c>
      <c r="B13" s="87"/>
      <c r="C13" s="87"/>
      <c r="D13" s="15"/>
    </row>
    <row r="14" spans="1:5" ht="12" customHeight="1" x14ac:dyDescent="0.25">
      <c r="A14" s="15"/>
      <c r="B14" s="15"/>
      <c r="C14" s="15"/>
      <c r="E14" s="1" t="s">
        <v>150</v>
      </c>
    </row>
    <row r="15" spans="1:5" ht="12" customHeight="1" x14ac:dyDescent="0.25">
      <c r="A15" s="15"/>
      <c r="B15" s="15"/>
      <c r="C15" s="15"/>
      <c r="D15" s="1"/>
      <c r="E15" s="1"/>
    </row>
    <row r="16" spans="1:5" ht="12" customHeight="1" x14ac:dyDescent="0.25">
      <c r="A16" s="89" t="s">
        <v>25</v>
      </c>
      <c r="B16" s="89"/>
      <c r="C16" s="89"/>
      <c r="D16" s="89"/>
      <c r="E16" s="89"/>
    </row>
    <row r="17" spans="1:5" ht="18" customHeight="1" x14ac:dyDescent="0.25">
      <c r="A17" s="90"/>
      <c r="B17" s="90"/>
      <c r="C17" s="90"/>
      <c r="D17" s="90"/>
      <c r="E17" s="90"/>
    </row>
    <row r="19" spans="1:5" ht="12" customHeight="1" x14ac:dyDescent="0.25">
      <c r="A19" s="3" t="s">
        <v>26</v>
      </c>
    </row>
    <row r="21" spans="1:5" s="13" customFormat="1" ht="24" customHeight="1" x14ac:dyDescent="0.25">
      <c r="A21" s="86" t="s">
        <v>151</v>
      </c>
      <c r="B21" s="86"/>
      <c r="C21" s="86"/>
      <c r="D21" s="86"/>
      <c r="E21" s="86"/>
    </row>
    <row r="22" spans="1:5" s="13" customFormat="1" ht="12" customHeight="1" x14ac:dyDescent="0.25">
      <c r="A22" s="16"/>
      <c r="B22" s="16"/>
      <c r="C22" s="16"/>
      <c r="D22" s="16"/>
      <c r="E22" s="16"/>
    </row>
    <row r="23" spans="1:5" s="13" customFormat="1" ht="12" customHeight="1" x14ac:dyDescent="0.25">
      <c r="A23" s="88" t="s">
        <v>60</v>
      </c>
      <c r="B23" s="88"/>
      <c r="C23" s="88"/>
      <c r="D23" s="88"/>
      <c r="E23" s="88"/>
    </row>
    <row r="24" spans="1:5" ht="12" customHeight="1" x14ac:dyDescent="0.25">
      <c r="A24" s="88"/>
      <c r="B24" s="88"/>
      <c r="C24" s="88"/>
      <c r="D24" s="88"/>
      <c r="E24" s="88"/>
    </row>
    <row r="25" spans="1:5" ht="23.25" customHeight="1" x14ac:dyDescent="0.25">
      <c r="A25" s="88" t="s">
        <v>158</v>
      </c>
      <c r="B25" s="88"/>
      <c r="C25" s="88"/>
      <c r="D25" s="88"/>
      <c r="E25" s="88"/>
    </row>
    <row r="26" spans="1:5" ht="12" customHeight="1" x14ac:dyDescent="0.25">
      <c r="A26" s="88" t="s">
        <v>183</v>
      </c>
      <c r="B26" s="88"/>
      <c r="C26" s="88"/>
      <c r="D26" s="88"/>
      <c r="E26" s="88"/>
    </row>
    <row r="27" spans="1:5" ht="12" customHeight="1" x14ac:dyDescent="0.25">
      <c r="A27" s="88" t="s">
        <v>185</v>
      </c>
      <c r="B27" s="88"/>
      <c r="C27" s="88"/>
      <c r="D27" s="88"/>
      <c r="E27" s="88"/>
    </row>
    <row r="28" spans="1:5" ht="12" customHeight="1" x14ac:dyDescent="0.25">
      <c r="A28" s="14"/>
      <c r="B28" s="14"/>
      <c r="C28" s="14"/>
      <c r="D28" s="14"/>
      <c r="E28" s="14"/>
    </row>
    <row r="29" spans="1:5" ht="33" customHeight="1" x14ac:dyDescent="0.25">
      <c r="A29" s="88" t="s">
        <v>32</v>
      </c>
      <c r="B29" s="88"/>
      <c r="C29" s="88"/>
      <c r="D29" s="88"/>
      <c r="E29" s="88"/>
    </row>
    <row r="30" spans="1:5" ht="12" customHeight="1" x14ac:dyDescent="0.25">
      <c r="A30" s="92"/>
      <c r="B30" s="92"/>
      <c r="C30" s="92"/>
      <c r="D30" s="92"/>
      <c r="E30" s="92"/>
    </row>
    <row r="31" spans="1:5" s="13" customFormat="1" ht="24" customHeight="1" x14ac:dyDescent="0.25">
      <c r="A31" s="93" t="s">
        <v>159</v>
      </c>
      <c r="B31" s="93"/>
      <c r="C31" s="93"/>
      <c r="D31" s="93"/>
      <c r="E31" s="93"/>
    </row>
    <row r="32" spans="1:5" s="13" customFormat="1" ht="12" customHeight="1" x14ac:dyDescent="0.25">
      <c r="A32" s="14"/>
      <c r="B32" s="14"/>
      <c r="C32" s="14"/>
      <c r="D32" s="14"/>
      <c r="E32" s="14"/>
    </row>
    <row r="33" spans="1:5" s="13" customFormat="1" ht="12" customHeight="1" x14ac:dyDescent="0.25">
      <c r="A33" s="93" t="s">
        <v>66</v>
      </c>
      <c r="B33" s="93"/>
      <c r="C33" s="93"/>
      <c r="D33" s="93"/>
      <c r="E33" s="93"/>
    </row>
    <row r="34" spans="1:5" s="13" customFormat="1" ht="12" customHeight="1" x14ac:dyDescent="0.25">
      <c r="A34" s="6"/>
      <c r="B34" s="6"/>
      <c r="C34" s="6"/>
      <c r="D34" s="6"/>
      <c r="E34" s="6"/>
    </row>
    <row r="35" spans="1:5" s="13" customFormat="1" ht="12" customHeight="1" x14ac:dyDescent="0.25">
      <c r="A35" s="88" t="s">
        <v>162</v>
      </c>
      <c r="B35" s="88"/>
      <c r="C35" s="88"/>
      <c r="D35" s="88"/>
      <c r="E35" s="88"/>
    </row>
    <row r="36" spans="1:5" s="13" customFormat="1" ht="12" customHeight="1" x14ac:dyDescent="0.25">
      <c r="A36" s="14"/>
      <c r="B36" s="14"/>
      <c r="C36" s="14"/>
      <c r="D36" s="14"/>
      <c r="E36" s="14"/>
    </row>
    <row r="37" spans="1:5" s="13" customFormat="1" ht="40.5" customHeight="1" x14ac:dyDescent="0.25">
      <c r="A37" s="88" t="s">
        <v>161</v>
      </c>
      <c r="B37" s="88"/>
      <c r="C37" s="88"/>
      <c r="D37" s="88"/>
      <c r="E37" s="88"/>
    </row>
    <row r="38" spans="1:5" s="13" customFormat="1" ht="24" customHeight="1" x14ac:dyDescent="0.25">
      <c r="A38" s="88" t="s">
        <v>160</v>
      </c>
      <c r="B38" s="88"/>
      <c r="C38" s="88"/>
      <c r="D38" s="88"/>
      <c r="E38" s="88"/>
    </row>
    <row r="39" spans="1:5" s="13" customFormat="1" ht="12" customHeight="1" x14ac:dyDescent="0.25">
      <c r="A39" s="88" t="s">
        <v>61</v>
      </c>
      <c r="B39" s="88"/>
      <c r="C39" s="88"/>
      <c r="D39" s="88"/>
      <c r="E39" s="88"/>
    </row>
    <row r="40" spans="1:5" s="13" customFormat="1" ht="24" customHeight="1" x14ac:dyDescent="0.25">
      <c r="A40" s="88" t="s">
        <v>163</v>
      </c>
      <c r="B40" s="88"/>
      <c r="C40" s="88"/>
      <c r="D40" s="88"/>
      <c r="E40" s="88"/>
    </row>
    <row r="42" spans="1:5" ht="12" customHeight="1" x14ac:dyDescent="0.25">
      <c r="A42" s="91" t="s">
        <v>48</v>
      </c>
      <c r="B42" s="91"/>
      <c r="C42" s="91"/>
      <c r="D42" s="91"/>
      <c r="E42" s="91"/>
    </row>
    <row r="43" spans="1:5" ht="12" customHeight="1" x14ac:dyDescent="0.25">
      <c r="A43" s="91" t="s">
        <v>62</v>
      </c>
      <c r="B43" s="91"/>
      <c r="C43" s="91"/>
      <c r="D43" s="91"/>
      <c r="E43" s="91"/>
    </row>
    <row r="44" spans="1:5" ht="24" customHeight="1" x14ac:dyDescent="0.25">
      <c r="A44" s="91" t="s">
        <v>63</v>
      </c>
      <c r="B44" s="91"/>
      <c r="C44" s="91"/>
      <c r="D44" s="91"/>
      <c r="E44" s="91"/>
    </row>
    <row r="45" spans="1:5" ht="12" customHeight="1" x14ac:dyDescent="0.25">
      <c r="A45" s="91" t="s">
        <v>49</v>
      </c>
      <c r="B45" s="91"/>
      <c r="C45" s="91"/>
      <c r="D45" s="91"/>
      <c r="E45" s="91"/>
    </row>
    <row r="46" spans="1:5" ht="12" customHeight="1" x14ac:dyDescent="0.25">
      <c r="A46" s="91" t="s">
        <v>50</v>
      </c>
      <c r="B46" s="91"/>
      <c r="C46" s="91"/>
      <c r="D46" s="91"/>
      <c r="E46" s="91"/>
    </row>
    <row r="47" spans="1:5" ht="12" customHeight="1" x14ac:dyDescent="0.25">
      <c r="A47" s="91" t="s">
        <v>51</v>
      </c>
      <c r="B47" s="91"/>
      <c r="C47" s="91"/>
      <c r="D47" s="91"/>
      <c r="E47" s="91"/>
    </row>
    <row r="48" spans="1:5" ht="12" customHeight="1" x14ac:dyDescent="0.25">
      <c r="A48" s="91" t="s">
        <v>52</v>
      </c>
      <c r="B48" s="91"/>
      <c r="C48" s="91"/>
      <c r="D48" s="91"/>
      <c r="E48" s="91"/>
    </row>
    <row r="49" spans="1:5" ht="36" customHeight="1" x14ac:dyDescent="0.25">
      <c r="A49" s="91" t="s">
        <v>53</v>
      </c>
      <c r="B49" s="91"/>
      <c r="C49" s="91"/>
      <c r="D49" s="91"/>
      <c r="E49" s="91"/>
    </row>
    <row r="50" spans="1:5" ht="12" customHeight="1" x14ac:dyDescent="0.25">
      <c r="A50" s="91" t="s">
        <v>54</v>
      </c>
      <c r="B50" s="91"/>
      <c r="C50" s="91"/>
      <c r="D50" s="91"/>
      <c r="E50" s="91"/>
    </row>
    <row r="51" spans="1:5" ht="12" customHeight="1" x14ac:dyDescent="0.25">
      <c r="A51" s="91" t="s">
        <v>55</v>
      </c>
      <c r="B51" s="91"/>
      <c r="C51" s="91"/>
      <c r="D51" s="91"/>
      <c r="E51" s="91"/>
    </row>
    <row r="52" spans="1:5" ht="12" customHeight="1" x14ac:dyDescent="0.25">
      <c r="A52" s="91" t="s">
        <v>56</v>
      </c>
      <c r="B52" s="91"/>
      <c r="C52" s="91"/>
      <c r="D52" s="91"/>
      <c r="E52" s="91"/>
    </row>
    <row r="53" spans="1:5" ht="12" customHeight="1" x14ac:dyDescent="0.25">
      <c r="A53" s="91" t="s">
        <v>57</v>
      </c>
      <c r="B53" s="91"/>
      <c r="C53" s="91"/>
      <c r="D53" s="91"/>
      <c r="E53" s="91"/>
    </row>
    <row r="54" spans="1:5" ht="12" customHeight="1" x14ac:dyDescent="0.25">
      <c r="A54" s="91" t="s">
        <v>58</v>
      </c>
      <c r="B54" s="91"/>
      <c r="C54" s="91"/>
      <c r="D54" s="91"/>
      <c r="E54" s="91"/>
    </row>
    <row r="55" spans="1:5" ht="12" customHeight="1" x14ac:dyDescent="0.25">
      <c r="A55" s="91" t="s">
        <v>64</v>
      </c>
      <c r="B55" s="91"/>
      <c r="C55" s="91"/>
      <c r="D55" s="91"/>
      <c r="E55" s="91"/>
    </row>
    <row r="56" spans="1:5" ht="12" customHeight="1" x14ac:dyDescent="0.25">
      <c r="A56" s="91" t="s">
        <v>59</v>
      </c>
      <c r="B56" s="91"/>
      <c r="C56" s="91"/>
      <c r="D56" s="91"/>
      <c r="E56" s="91"/>
    </row>
    <row r="57" spans="1:5" ht="48" customHeight="1" x14ac:dyDescent="0.25">
      <c r="A57" s="91" t="s">
        <v>65</v>
      </c>
      <c r="B57" s="91"/>
      <c r="C57" s="91"/>
      <c r="D57" s="91"/>
      <c r="E57" s="91"/>
    </row>
    <row r="58" spans="1:5" ht="12" customHeight="1" x14ac:dyDescent="0.25">
      <c r="A58" s="17"/>
      <c r="B58" s="17"/>
      <c r="C58" s="17"/>
      <c r="D58" s="17"/>
      <c r="E58" s="17"/>
    </row>
    <row r="59" spans="1:5" ht="12" customHeight="1" x14ac:dyDescent="0.25">
      <c r="E59" s="1" t="s">
        <v>40</v>
      </c>
    </row>
    <row r="60" spans="1:5" ht="12" customHeight="1" x14ac:dyDescent="0.25">
      <c r="E60" s="1"/>
    </row>
    <row r="61" spans="1:5" ht="12" customHeight="1" x14ac:dyDescent="0.25">
      <c r="E61" s="2" t="s">
        <v>164</v>
      </c>
    </row>
    <row r="62" spans="1:5" ht="12" customHeight="1" x14ac:dyDescent="0.25">
      <c r="E62" s="2" t="s">
        <v>165</v>
      </c>
    </row>
    <row r="63" spans="1:5" ht="12" customHeight="1" x14ac:dyDescent="0.25">
      <c r="E63" s="2" t="s">
        <v>166</v>
      </c>
    </row>
    <row r="64" spans="1:5" ht="12" customHeight="1" x14ac:dyDescent="0.25">
      <c r="E64" s="2" t="s">
        <v>167</v>
      </c>
    </row>
    <row r="65" spans="1:5" s="15" customFormat="1" ht="12" customHeight="1" x14ac:dyDescent="0.25">
      <c r="E65" s="2" t="s">
        <v>168</v>
      </c>
    </row>
    <row r="66" spans="1:5" s="15" customFormat="1" ht="12" customHeight="1" x14ac:dyDescent="0.25">
      <c r="E66" s="2"/>
    </row>
    <row r="67" spans="1:5" ht="12" customHeight="1" x14ac:dyDescent="0.25">
      <c r="A67" s="3" t="s">
        <v>27</v>
      </c>
    </row>
    <row r="69" spans="1:5" ht="12" customHeight="1" x14ac:dyDescent="0.25">
      <c r="A69" s="94" t="s">
        <v>42</v>
      </c>
      <c r="B69" s="94"/>
      <c r="C69" s="94"/>
      <c r="D69" s="94"/>
      <c r="E69" s="94"/>
    </row>
    <row r="70" spans="1:5" ht="12" customHeight="1" x14ac:dyDescent="0.25">
      <c r="A70" s="94" t="s">
        <v>169</v>
      </c>
      <c r="B70" s="94"/>
      <c r="C70" s="94"/>
      <c r="D70" s="94"/>
      <c r="E70" s="94"/>
    </row>
    <row r="71" spans="1:5" ht="12" customHeight="1" x14ac:dyDescent="0.25">
      <c r="A71" s="3" t="s">
        <v>170</v>
      </c>
    </row>
  </sheetData>
  <sheetProtection algorithmName="SHA-512" hashValue="JolkIgHFGeQV4xJySw2hzGxcZd+Ec2z9wJSh6Ip589Y9NI320eYr1bPueb+8xMzoSu16M9ooAsLEfLxBTwdu3w==" saltValue="KfzU1UyKCX/N2Raiwi5E4w==" spinCount="100000" sheet="1" objects="1" scenarios="1"/>
  <mergeCells count="40">
    <mergeCell ref="A70:E70"/>
    <mergeCell ref="A35:E35"/>
    <mergeCell ref="A40:E40"/>
    <mergeCell ref="A39:E39"/>
    <mergeCell ref="A42:E42"/>
    <mergeCell ref="A43:E43"/>
    <mergeCell ref="A44:E44"/>
    <mergeCell ref="A45:E45"/>
    <mergeCell ref="A46:E46"/>
    <mergeCell ref="A47:E47"/>
    <mergeCell ref="A48:E48"/>
    <mergeCell ref="A49:E49"/>
    <mergeCell ref="A50:E50"/>
    <mergeCell ref="A51:E51"/>
    <mergeCell ref="A52:E52"/>
    <mergeCell ref="A69:E69"/>
    <mergeCell ref="A29:E29"/>
    <mergeCell ref="A30:E30"/>
    <mergeCell ref="A37:E37"/>
    <mergeCell ref="A38:E38"/>
    <mergeCell ref="A31:E31"/>
    <mergeCell ref="A33:E33"/>
    <mergeCell ref="A53:E53"/>
    <mergeCell ref="A54:E54"/>
    <mergeCell ref="A55:E55"/>
    <mergeCell ref="A56:E56"/>
    <mergeCell ref="A57:E57"/>
    <mergeCell ref="A23:E23"/>
    <mergeCell ref="A26:E26"/>
    <mergeCell ref="A21:E21"/>
    <mergeCell ref="A16:E16"/>
    <mergeCell ref="A27:E27"/>
    <mergeCell ref="A17:E17"/>
    <mergeCell ref="A24:E24"/>
    <mergeCell ref="A25:E25"/>
    <mergeCell ref="A6:D6"/>
    <mergeCell ref="A7:D7"/>
    <mergeCell ref="A11:C11"/>
    <mergeCell ref="A12:C12"/>
    <mergeCell ref="A13:C13"/>
  </mergeCells>
  <pageMargins left="0.70866141732283472" right="0.70866141732283472" top="0.74803149606299213" bottom="0.74803149606299213" header="0.31496062992125984" footer="0.31496062992125984"/>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37D3A-A098-4DC7-B78D-36C029E6141C}">
  <dimension ref="A3:B51"/>
  <sheetViews>
    <sheetView topLeftCell="A7" zoomScale="120" zoomScaleNormal="120" workbookViewId="0">
      <selection activeCell="B16" sqref="B16"/>
    </sheetView>
  </sheetViews>
  <sheetFormatPr defaultColWidth="8.7109375" defaultRowHeight="12" customHeight="1" x14ac:dyDescent="0.2"/>
  <cols>
    <col min="1" max="1" width="45.7109375" style="20" customWidth="1"/>
    <col min="2" max="2" width="42.7109375" style="20" customWidth="1"/>
    <col min="3" max="16384" width="8.7109375" style="20"/>
  </cols>
  <sheetData>
    <row r="3" spans="1:2" ht="12" customHeight="1" x14ac:dyDescent="0.2">
      <c r="A3" s="97" t="s">
        <v>171</v>
      </c>
      <c r="B3" s="97"/>
    </row>
    <row r="4" spans="1:2" ht="12" customHeight="1" x14ac:dyDescent="0.25">
      <c r="A4" s="98" t="s">
        <v>172</v>
      </c>
      <c r="B4" s="98"/>
    </row>
    <row r="5" spans="1:2" ht="12" customHeight="1" x14ac:dyDescent="0.25">
      <c r="A5" s="46" t="s">
        <v>173</v>
      </c>
    </row>
    <row r="6" spans="1:2" ht="12" customHeight="1" x14ac:dyDescent="0.2">
      <c r="A6" s="47"/>
    </row>
    <row r="9" spans="1:2" s="21" customFormat="1" ht="18" customHeight="1" x14ac:dyDescent="0.3">
      <c r="A9" s="48" t="s">
        <v>152</v>
      </c>
      <c r="B9" s="19"/>
    </row>
    <row r="10" spans="1:2" s="21" customFormat="1" ht="18" customHeight="1" x14ac:dyDescent="0.3">
      <c r="A10" s="18"/>
      <c r="B10" s="19"/>
    </row>
    <row r="11" spans="1:2" s="21" customFormat="1" ht="18" customHeight="1" x14ac:dyDescent="0.3">
      <c r="A11" s="99" t="s">
        <v>41</v>
      </c>
      <c r="B11" s="99"/>
    </row>
    <row r="12" spans="1:2" ht="12" customHeight="1" thickBot="1" x14ac:dyDescent="0.25">
      <c r="A12" s="22"/>
      <c r="B12" s="22"/>
    </row>
    <row r="13" spans="1:2" ht="12" customHeight="1" thickBot="1" x14ac:dyDescent="0.25">
      <c r="A13" s="100" t="s">
        <v>33</v>
      </c>
      <c r="B13" s="101"/>
    </row>
    <row r="14" spans="1:2" ht="12" customHeight="1" x14ac:dyDescent="0.2">
      <c r="A14" s="23" t="s">
        <v>1</v>
      </c>
      <c r="B14" s="24" t="s">
        <v>34</v>
      </c>
    </row>
    <row r="15" spans="1:2" ht="12" customHeight="1" x14ac:dyDescent="0.2">
      <c r="A15" s="25" t="s">
        <v>2</v>
      </c>
      <c r="B15" s="26" t="s">
        <v>35</v>
      </c>
    </row>
    <row r="16" spans="1:2" ht="12" customHeight="1" thickBot="1" x14ac:dyDescent="0.25">
      <c r="A16" s="27" t="s">
        <v>67</v>
      </c>
      <c r="B16" s="5">
        <v>59624928052</v>
      </c>
    </row>
    <row r="17" spans="1:2" ht="12" customHeight="1" thickBot="1" x14ac:dyDescent="0.25">
      <c r="A17" s="95" t="s">
        <v>3</v>
      </c>
      <c r="B17" s="96"/>
    </row>
    <row r="18" spans="1:2" ht="12" customHeight="1" x14ac:dyDescent="0.2">
      <c r="A18" s="23" t="s">
        <v>1</v>
      </c>
      <c r="B18" s="28"/>
    </row>
    <row r="19" spans="1:2" ht="12" customHeight="1" x14ac:dyDescent="0.2">
      <c r="A19" s="29" t="s">
        <v>2</v>
      </c>
      <c r="B19" s="30"/>
    </row>
    <row r="20" spans="1:2" ht="12" customHeight="1" x14ac:dyDescent="0.2">
      <c r="A20" s="29" t="s">
        <v>4</v>
      </c>
      <c r="B20" s="30"/>
    </row>
    <row r="21" spans="1:2" ht="12" customHeight="1" x14ac:dyDescent="0.2">
      <c r="A21" s="29" t="s">
        <v>67</v>
      </c>
      <c r="B21" s="30"/>
    </row>
    <row r="22" spans="1:2" ht="12" customHeight="1" x14ac:dyDescent="0.2">
      <c r="A22" s="29" t="s">
        <v>36</v>
      </c>
      <c r="B22" s="30"/>
    </row>
    <row r="23" spans="1:2" ht="12" customHeight="1" x14ac:dyDescent="0.2">
      <c r="A23" s="29" t="s">
        <v>5</v>
      </c>
      <c r="B23" s="30"/>
    </row>
    <row r="24" spans="1:2" ht="12" customHeight="1" x14ac:dyDescent="0.2">
      <c r="A24" s="29" t="s">
        <v>6</v>
      </c>
      <c r="B24" s="31"/>
    </row>
    <row r="25" spans="1:2" ht="12" customHeight="1" x14ac:dyDescent="0.2">
      <c r="A25" s="29" t="s">
        <v>68</v>
      </c>
      <c r="B25" s="30"/>
    </row>
    <row r="26" spans="1:2" ht="12" customHeight="1" x14ac:dyDescent="0.2">
      <c r="A26" s="29" t="s">
        <v>37</v>
      </c>
      <c r="B26" s="30"/>
    </row>
    <row r="27" spans="1:2" ht="12" customHeight="1" x14ac:dyDescent="0.2">
      <c r="A27" s="29" t="s">
        <v>7</v>
      </c>
      <c r="B27" s="30"/>
    </row>
    <row r="28" spans="1:2" ht="24" customHeight="1" thickBot="1" x14ac:dyDescent="0.25">
      <c r="A28" s="25" t="s">
        <v>45</v>
      </c>
      <c r="B28" s="32"/>
    </row>
    <row r="29" spans="1:2" ht="12" customHeight="1" thickBot="1" x14ac:dyDescent="0.25">
      <c r="A29" s="95" t="s">
        <v>8</v>
      </c>
      <c r="B29" s="96"/>
    </row>
    <row r="30" spans="1:2" ht="12" customHeight="1" x14ac:dyDescent="0.2">
      <c r="A30" s="23" t="s">
        <v>1</v>
      </c>
      <c r="B30" s="28"/>
    </row>
    <row r="31" spans="1:2" ht="12" customHeight="1" x14ac:dyDescent="0.2">
      <c r="A31" s="29" t="s">
        <v>2</v>
      </c>
      <c r="B31" s="30"/>
    </row>
    <row r="32" spans="1:2" ht="12" customHeight="1" x14ac:dyDescent="0.2">
      <c r="A32" s="29" t="s">
        <v>67</v>
      </c>
      <c r="B32" s="30"/>
    </row>
    <row r="33" spans="1:2" ht="12" customHeight="1" x14ac:dyDescent="0.2">
      <c r="A33" s="29" t="s">
        <v>36</v>
      </c>
      <c r="B33" s="30"/>
    </row>
    <row r="34" spans="1:2" ht="12" customHeight="1" x14ac:dyDescent="0.2">
      <c r="A34" s="29" t="s">
        <v>9</v>
      </c>
      <c r="B34" s="30"/>
    </row>
    <row r="35" spans="1:2" ht="12" customHeight="1" x14ac:dyDescent="0.2">
      <c r="A35" s="29" t="s">
        <v>10</v>
      </c>
      <c r="B35" s="30"/>
    </row>
    <row r="36" spans="1:2" ht="12" customHeight="1" x14ac:dyDescent="0.2">
      <c r="A36" s="29" t="s">
        <v>11</v>
      </c>
      <c r="B36" s="30"/>
    </row>
    <row r="37" spans="1:2" ht="12" customHeight="1" thickBot="1" x14ac:dyDescent="0.25">
      <c r="A37" s="29" t="s">
        <v>30</v>
      </c>
      <c r="B37" s="30"/>
    </row>
    <row r="38" spans="1:2" ht="12" customHeight="1" thickBot="1" x14ac:dyDescent="0.25">
      <c r="A38" s="95" t="s">
        <v>12</v>
      </c>
      <c r="B38" s="96"/>
    </row>
    <row r="39" spans="1:2" ht="12" customHeight="1" x14ac:dyDescent="0.2">
      <c r="A39" s="33" t="s">
        <v>9</v>
      </c>
      <c r="B39" s="34" t="s">
        <v>71</v>
      </c>
    </row>
    <row r="40" spans="1:2" ht="12" customHeight="1" x14ac:dyDescent="0.2">
      <c r="A40" s="23" t="s">
        <v>69</v>
      </c>
      <c r="B40" s="24" t="s">
        <v>174</v>
      </c>
    </row>
    <row r="41" spans="1:2" ht="12" customHeight="1" x14ac:dyDescent="0.2">
      <c r="A41" s="29" t="s">
        <v>13</v>
      </c>
      <c r="B41" s="35"/>
    </row>
    <row r="42" spans="1:2" ht="12" customHeight="1" x14ac:dyDescent="0.2">
      <c r="A42" s="29" t="s">
        <v>14</v>
      </c>
      <c r="B42" s="30"/>
    </row>
    <row r="43" spans="1:2" ht="12" customHeight="1" x14ac:dyDescent="0.2">
      <c r="A43" s="29" t="s">
        <v>15</v>
      </c>
      <c r="B43" s="35"/>
    </row>
    <row r="44" spans="1:2" ht="12" customHeight="1" x14ac:dyDescent="0.2">
      <c r="A44" s="29" t="s">
        <v>16</v>
      </c>
      <c r="B44" s="30"/>
    </row>
    <row r="45" spans="1:2" ht="12" customHeight="1" x14ac:dyDescent="0.2">
      <c r="A45" s="29" t="s">
        <v>17</v>
      </c>
      <c r="B45" s="4">
        <f>SUM(B41+B43)</f>
        <v>0</v>
      </c>
    </row>
    <row r="46" spans="1:2" ht="12" customHeight="1" x14ac:dyDescent="0.2">
      <c r="A46" s="29" t="s">
        <v>18</v>
      </c>
      <c r="B46" s="30"/>
    </row>
    <row r="47" spans="1:2" ht="12" customHeight="1" x14ac:dyDescent="0.2">
      <c r="A47" s="29" t="s">
        <v>19</v>
      </c>
      <c r="B47" s="36" t="s">
        <v>31</v>
      </c>
    </row>
    <row r="48" spans="1:2" ht="12" customHeight="1" thickBot="1" x14ac:dyDescent="0.25">
      <c r="A48" s="27" t="s">
        <v>20</v>
      </c>
      <c r="B48" s="5" t="s">
        <v>153</v>
      </c>
    </row>
    <row r="49" spans="1:2" ht="12" customHeight="1" x14ac:dyDescent="0.2">
      <c r="A49" s="19"/>
      <c r="B49" s="19"/>
    </row>
    <row r="50" spans="1:2" ht="12" customHeight="1" x14ac:dyDescent="0.2">
      <c r="A50" s="37" t="s">
        <v>43</v>
      </c>
      <c r="B50" s="38" t="s">
        <v>44</v>
      </c>
    </row>
    <row r="51" spans="1:2" ht="12" customHeight="1" x14ac:dyDescent="0.2">
      <c r="A51" s="165"/>
      <c r="B51" s="166"/>
    </row>
  </sheetData>
  <sheetProtection algorithmName="SHA-512" hashValue="h237E1PhTpYK+JUDr48nGkSd8j56MH7mgX6sPsQhpkOwjCd8x/eSa4dAWAJrxJZjPxquyFjw9AkNv1CHcsemyw==" saltValue="nsotWQbTQdBjNtqf5iJKhw==" spinCount="100000" sheet="1" objects="1" scenarios="1"/>
  <protectedRanges>
    <protectedRange sqref="B41:B44" name="Raspon5"/>
    <protectedRange sqref="B18:B28" name="Raspon1"/>
    <protectedRange sqref="B30:B37" name="Raspon2"/>
    <protectedRange sqref="B46" name="Raspon3"/>
    <protectedRange sqref="B46" name="Raspon4"/>
    <protectedRange sqref="B46" name="Raspon6"/>
  </protectedRanges>
  <mergeCells count="7">
    <mergeCell ref="A29:B29"/>
    <mergeCell ref="A38:B38"/>
    <mergeCell ref="A3:B3"/>
    <mergeCell ref="A4:B4"/>
    <mergeCell ref="A11:B11"/>
    <mergeCell ref="A13:B13"/>
    <mergeCell ref="A17:B17"/>
  </mergeCells>
  <pageMargins left="0.70866141732283472" right="0.70866141732283472" top="0.74803149606299213" bottom="0.74803149606299213" header="0.31496062992125984" footer="0.31496062992125984"/>
  <pageSetup paperSize="9" scale="95"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E239B-6E20-4204-97FA-129B56B5D318}">
  <dimension ref="A1:H76"/>
  <sheetViews>
    <sheetView tabSelected="1" topLeftCell="A52" zoomScale="130" zoomScaleNormal="130" workbookViewId="0">
      <selection activeCell="H66" sqref="H66"/>
    </sheetView>
  </sheetViews>
  <sheetFormatPr defaultColWidth="9.140625" defaultRowHeight="12" customHeight="1" x14ac:dyDescent="0.25"/>
  <cols>
    <col min="1" max="1" width="5.7109375" style="10" customWidth="1"/>
    <col min="2" max="3" width="15.7109375" style="10" customWidth="1"/>
    <col min="4" max="4" width="20.7109375" style="10" customWidth="1"/>
    <col min="5" max="5" width="14.7109375" style="10" customWidth="1"/>
    <col min="6" max="6" width="13.7109375" style="10" customWidth="1"/>
    <col min="7" max="8" width="18.28515625" style="10" customWidth="1"/>
    <col min="9" max="16384" width="9.140625" style="10"/>
  </cols>
  <sheetData>
    <row r="1" spans="1:8" ht="12" customHeight="1" x14ac:dyDescent="0.25">
      <c r="A1" s="20"/>
      <c r="B1" s="20"/>
      <c r="C1" s="20"/>
      <c r="D1" s="49"/>
      <c r="E1" s="49"/>
      <c r="F1" s="49"/>
      <c r="G1" s="49"/>
    </row>
    <row r="2" spans="1:8" ht="12" customHeight="1" x14ac:dyDescent="0.25">
      <c r="A2" s="20"/>
      <c r="B2" s="20"/>
      <c r="C2" s="20"/>
      <c r="D2" s="49"/>
      <c r="E2" s="49"/>
      <c r="F2" s="49"/>
      <c r="G2" s="49"/>
    </row>
    <row r="3" spans="1:8" ht="12" customHeight="1" x14ac:dyDescent="0.25">
      <c r="A3" s="43" t="s">
        <v>171</v>
      </c>
      <c r="B3" s="43"/>
      <c r="C3" s="20"/>
      <c r="D3" s="49"/>
      <c r="E3" s="49"/>
      <c r="F3" s="49"/>
      <c r="G3" s="49"/>
    </row>
    <row r="4" spans="1:8" ht="12" customHeight="1" x14ac:dyDescent="0.25">
      <c r="A4" s="50" t="s">
        <v>172</v>
      </c>
      <c r="B4" s="50"/>
      <c r="C4" s="20"/>
      <c r="D4" s="49"/>
      <c r="E4" s="49"/>
      <c r="F4" s="49"/>
      <c r="G4" s="49"/>
    </row>
    <row r="5" spans="1:8" ht="12" customHeight="1" x14ac:dyDescent="0.25">
      <c r="A5" s="46" t="s">
        <v>173</v>
      </c>
      <c r="B5" s="20"/>
      <c r="C5" s="20"/>
      <c r="D5" s="49"/>
      <c r="E5" s="49"/>
      <c r="F5" s="49"/>
      <c r="G5" s="49"/>
    </row>
    <row r="6" spans="1:8" ht="12" customHeight="1" x14ac:dyDescent="0.25">
      <c r="A6" s="20"/>
      <c r="B6" s="20"/>
      <c r="C6" s="20"/>
      <c r="D6" s="49"/>
      <c r="E6" s="49"/>
      <c r="F6" s="49"/>
      <c r="G6" s="49"/>
    </row>
    <row r="7" spans="1:8" s="40" customFormat="1" ht="12" customHeight="1" x14ac:dyDescent="0.2">
      <c r="A7" s="20"/>
      <c r="B7" s="20"/>
      <c r="C7" s="20"/>
      <c r="D7" s="51"/>
      <c r="E7" s="51"/>
      <c r="F7" s="51"/>
      <c r="G7" s="51"/>
      <c r="H7" s="39"/>
    </row>
    <row r="8" spans="1:8" s="40" customFormat="1" ht="12" customHeight="1" x14ac:dyDescent="0.2">
      <c r="A8" s="20"/>
      <c r="B8" s="20"/>
      <c r="C8" s="20"/>
      <c r="D8" s="51"/>
      <c r="E8" s="51"/>
      <c r="F8" s="51"/>
      <c r="G8" s="51"/>
      <c r="H8" s="42"/>
    </row>
    <row r="9" spans="1:8" s="40" customFormat="1" ht="12" customHeight="1" x14ac:dyDescent="0.2">
      <c r="A9" s="20"/>
      <c r="B9" s="20"/>
      <c r="C9" s="20"/>
      <c r="D9" s="51"/>
      <c r="E9" s="51"/>
      <c r="F9" s="51"/>
      <c r="G9" s="51"/>
      <c r="H9" s="42"/>
    </row>
    <row r="10" spans="1:8" s="40" customFormat="1" ht="12" customHeight="1" x14ac:dyDescent="0.25">
      <c r="A10" s="130" t="s">
        <v>175</v>
      </c>
      <c r="B10" s="130"/>
      <c r="C10" s="130"/>
      <c r="D10" s="51"/>
      <c r="E10" s="51"/>
      <c r="F10" s="51"/>
      <c r="G10" s="51"/>
      <c r="H10" s="39"/>
    </row>
    <row r="11" spans="1:8" s="40" customFormat="1" ht="18" customHeight="1" x14ac:dyDescent="0.25">
      <c r="A11" s="89" t="s">
        <v>21</v>
      </c>
      <c r="B11" s="89"/>
      <c r="C11" s="89"/>
      <c r="D11" s="89"/>
      <c r="E11" s="89"/>
      <c r="F11" s="89"/>
      <c r="G11" s="89"/>
      <c r="H11" s="89"/>
    </row>
    <row r="12" spans="1:8" s="40" customFormat="1" ht="18" customHeight="1" x14ac:dyDescent="0.25">
      <c r="A12" s="131" t="s">
        <v>176</v>
      </c>
      <c r="B12" s="131"/>
      <c r="C12" s="131"/>
      <c r="D12" s="131"/>
      <c r="E12" s="131"/>
      <c r="F12" s="131"/>
      <c r="G12" s="131"/>
      <c r="H12" s="131"/>
    </row>
    <row r="13" spans="1:8" s="40" customFormat="1" ht="12" customHeight="1" thickBot="1" x14ac:dyDescent="0.3">
      <c r="A13" s="39"/>
      <c r="B13" s="39"/>
      <c r="C13" s="39"/>
      <c r="D13" s="39"/>
      <c r="E13" s="39"/>
      <c r="F13" s="39"/>
      <c r="G13" s="39"/>
      <c r="H13" s="39"/>
    </row>
    <row r="14" spans="1:8" s="9" customFormat="1" ht="36" customHeight="1" thickBot="1" x14ac:dyDescent="0.3">
      <c r="A14" s="7" t="s">
        <v>28</v>
      </c>
      <c r="B14" s="8" t="s">
        <v>29</v>
      </c>
      <c r="C14" s="106" t="s">
        <v>72</v>
      </c>
      <c r="D14" s="129"/>
      <c r="E14" s="7" t="s">
        <v>24</v>
      </c>
      <c r="F14" s="7" t="s">
        <v>73</v>
      </c>
      <c r="G14" s="7" t="s">
        <v>22</v>
      </c>
      <c r="H14" s="7" t="s">
        <v>23</v>
      </c>
    </row>
    <row r="15" spans="1:8" s="9" customFormat="1" ht="14.25" customHeight="1" thickBot="1" x14ac:dyDescent="0.3">
      <c r="A15" s="115" t="s">
        <v>74</v>
      </c>
      <c r="B15" s="116"/>
      <c r="C15" s="116"/>
      <c r="D15" s="116"/>
      <c r="E15" s="116"/>
      <c r="F15" s="116"/>
      <c r="G15" s="116"/>
      <c r="H15" s="117"/>
    </row>
    <row r="16" spans="1:8" s="9" customFormat="1" ht="14.25" customHeight="1" thickBot="1" x14ac:dyDescent="0.3">
      <c r="A16" s="115" t="s">
        <v>179</v>
      </c>
      <c r="B16" s="116"/>
      <c r="C16" s="116"/>
      <c r="D16" s="116"/>
      <c r="E16" s="116"/>
      <c r="F16" s="116"/>
      <c r="G16" s="116"/>
      <c r="H16" s="117"/>
    </row>
    <row r="17" spans="1:8" s="9" customFormat="1" ht="24.75" customHeight="1" x14ac:dyDescent="0.25">
      <c r="A17" s="53" t="s">
        <v>0</v>
      </c>
      <c r="B17" s="54" t="s">
        <v>75</v>
      </c>
      <c r="C17" s="127" t="s">
        <v>76</v>
      </c>
      <c r="D17" s="128"/>
      <c r="E17" s="55" t="s">
        <v>77</v>
      </c>
      <c r="F17" s="55">
        <v>200</v>
      </c>
      <c r="G17" s="56"/>
      <c r="H17" s="57">
        <f>F17*G17</f>
        <v>0</v>
      </c>
    </row>
    <row r="18" spans="1:8" s="9" customFormat="1" ht="14.25" customHeight="1" x14ac:dyDescent="0.25">
      <c r="A18" s="58" t="s">
        <v>78</v>
      </c>
      <c r="B18" s="59" t="s">
        <v>79</v>
      </c>
      <c r="C18" s="119" t="s">
        <v>142</v>
      </c>
      <c r="D18" s="120"/>
      <c r="E18" s="60" t="s">
        <v>77</v>
      </c>
      <c r="F18" s="60">
        <v>200</v>
      </c>
      <c r="G18" s="61"/>
      <c r="H18" s="62">
        <f t="shared" ref="H18:H28" si="0">F18*G18</f>
        <v>0</v>
      </c>
    </row>
    <row r="19" spans="1:8" s="9" customFormat="1" ht="14.25" customHeight="1" x14ac:dyDescent="0.25">
      <c r="A19" s="58" t="s">
        <v>80</v>
      </c>
      <c r="B19" s="59" t="s">
        <v>81</v>
      </c>
      <c r="C19" s="119" t="s">
        <v>82</v>
      </c>
      <c r="D19" s="120"/>
      <c r="E19" s="60" t="s">
        <v>83</v>
      </c>
      <c r="F19" s="60">
        <v>12</v>
      </c>
      <c r="G19" s="61"/>
      <c r="H19" s="62">
        <f t="shared" si="0"/>
        <v>0</v>
      </c>
    </row>
    <row r="20" spans="1:8" s="9" customFormat="1" ht="14.25" customHeight="1" x14ac:dyDescent="0.25">
      <c r="A20" s="58" t="s">
        <v>84</v>
      </c>
      <c r="B20" s="59" t="s">
        <v>85</v>
      </c>
      <c r="C20" s="119" t="s">
        <v>144</v>
      </c>
      <c r="D20" s="120"/>
      <c r="E20" s="60" t="s">
        <v>77</v>
      </c>
      <c r="F20" s="60">
        <v>200</v>
      </c>
      <c r="G20" s="61"/>
      <c r="H20" s="62">
        <f t="shared" si="0"/>
        <v>0</v>
      </c>
    </row>
    <row r="21" spans="1:8" s="9" customFormat="1" ht="14.25" customHeight="1" x14ac:dyDescent="0.25">
      <c r="A21" s="58" t="s">
        <v>86</v>
      </c>
      <c r="B21" s="59" t="s">
        <v>87</v>
      </c>
      <c r="C21" s="105" t="s">
        <v>100</v>
      </c>
      <c r="D21" s="105"/>
      <c r="E21" s="60" t="s">
        <v>83</v>
      </c>
      <c r="F21" s="60">
        <v>35</v>
      </c>
      <c r="G21" s="61"/>
      <c r="H21" s="62">
        <f t="shared" si="0"/>
        <v>0</v>
      </c>
    </row>
    <row r="22" spans="1:8" s="9" customFormat="1" ht="24" customHeight="1" x14ac:dyDescent="0.25">
      <c r="A22" s="58" t="s">
        <v>88</v>
      </c>
      <c r="B22" s="59" t="s">
        <v>89</v>
      </c>
      <c r="C22" s="105" t="s">
        <v>101</v>
      </c>
      <c r="D22" s="105"/>
      <c r="E22" s="60" t="s">
        <v>83</v>
      </c>
      <c r="F22" s="60">
        <v>2</v>
      </c>
      <c r="G22" s="61"/>
      <c r="H22" s="62">
        <f t="shared" ref="H22:H25" si="1">F22*G22</f>
        <v>0</v>
      </c>
    </row>
    <row r="23" spans="1:8" s="9" customFormat="1" ht="14.25" customHeight="1" x14ac:dyDescent="0.25">
      <c r="A23" s="58" t="s">
        <v>90</v>
      </c>
      <c r="B23" s="105" t="s">
        <v>91</v>
      </c>
      <c r="C23" s="105"/>
      <c r="D23" s="105"/>
      <c r="E23" s="60" t="s">
        <v>92</v>
      </c>
      <c r="F23" s="60">
        <v>200</v>
      </c>
      <c r="G23" s="61"/>
      <c r="H23" s="62">
        <f t="shared" si="1"/>
        <v>0</v>
      </c>
    </row>
    <row r="24" spans="1:8" s="9" customFormat="1" ht="14.25" customHeight="1" x14ac:dyDescent="0.25">
      <c r="A24" s="58" t="s">
        <v>93</v>
      </c>
      <c r="B24" s="105" t="s">
        <v>94</v>
      </c>
      <c r="C24" s="105"/>
      <c r="D24" s="105"/>
      <c r="E24" s="60" t="s">
        <v>83</v>
      </c>
      <c r="F24" s="60">
        <v>1</v>
      </c>
      <c r="G24" s="61"/>
      <c r="H24" s="62">
        <f t="shared" si="1"/>
        <v>0</v>
      </c>
    </row>
    <row r="25" spans="1:8" s="9" customFormat="1" ht="14.25" customHeight="1" x14ac:dyDescent="0.25">
      <c r="A25" s="58" t="s">
        <v>95</v>
      </c>
      <c r="B25" s="105" t="s">
        <v>96</v>
      </c>
      <c r="C25" s="105"/>
      <c r="D25" s="105"/>
      <c r="E25" s="60" t="s">
        <v>83</v>
      </c>
      <c r="F25" s="60">
        <v>35</v>
      </c>
      <c r="G25" s="61"/>
      <c r="H25" s="62">
        <f t="shared" si="1"/>
        <v>0</v>
      </c>
    </row>
    <row r="26" spans="1:8" s="9" customFormat="1" ht="14.25" customHeight="1" x14ac:dyDescent="0.25">
      <c r="A26" s="58" t="s">
        <v>106</v>
      </c>
      <c r="B26" s="59" t="s">
        <v>135</v>
      </c>
      <c r="C26" s="105" t="s">
        <v>101</v>
      </c>
      <c r="D26" s="105"/>
      <c r="E26" s="60" t="s">
        <v>83</v>
      </c>
      <c r="F26" s="60">
        <v>10</v>
      </c>
      <c r="G26" s="61"/>
      <c r="H26" s="62">
        <f t="shared" si="0"/>
        <v>0</v>
      </c>
    </row>
    <row r="27" spans="1:8" s="9" customFormat="1" ht="14.25" customHeight="1" x14ac:dyDescent="0.25">
      <c r="A27" s="58" t="s">
        <v>107</v>
      </c>
      <c r="B27" s="105" t="s">
        <v>136</v>
      </c>
      <c r="C27" s="105"/>
      <c r="D27" s="105"/>
      <c r="E27" s="60" t="s">
        <v>83</v>
      </c>
      <c r="F27" s="60">
        <v>20</v>
      </c>
      <c r="G27" s="61"/>
      <c r="H27" s="62">
        <f t="shared" si="0"/>
        <v>0</v>
      </c>
    </row>
    <row r="28" spans="1:8" s="9" customFormat="1" ht="14.25" customHeight="1" x14ac:dyDescent="0.25">
      <c r="A28" s="58" t="s">
        <v>108</v>
      </c>
      <c r="B28" s="105" t="s">
        <v>137</v>
      </c>
      <c r="C28" s="105"/>
      <c r="D28" s="105"/>
      <c r="E28" s="60" t="s">
        <v>83</v>
      </c>
      <c r="F28" s="60">
        <v>10</v>
      </c>
      <c r="G28" s="61"/>
      <c r="H28" s="62">
        <f t="shared" si="0"/>
        <v>0</v>
      </c>
    </row>
    <row r="29" spans="1:8" s="9" customFormat="1" ht="14.25" customHeight="1" thickBot="1" x14ac:dyDescent="0.3">
      <c r="A29" s="58" t="s">
        <v>109</v>
      </c>
      <c r="B29" s="105" t="s">
        <v>138</v>
      </c>
      <c r="C29" s="105"/>
      <c r="D29" s="105"/>
      <c r="E29" s="60" t="s">
        <v>83</v>
      </c>
      <c r="F29" s="60">
        <v>8</v>
      </c>
      <c r="G29" s="61"/>
      <c r="H29" s="62">
        <f t="shared" ref="H29" si="2">F29*G29</f>
        <v>0</v>
      </c>
    </row>
    <row r="30" spans="1:8" s="9" customFormat="1" ht="14.25" customHeight="1" thickBot="1" x14ac:dyDescent="0.3">
      <c r="A30" s="132" t="s">
        <v>97</v>
      </c>
      <c r="B30" s="133"/>
      <c r="C30" s="133"/>
      <c r="D30" s="133"/>
      <c r="E30" s="133"/>
      <c r="F30" s="133"/>
      <c r="G30" s="133"/>
      <c r="H30" s="134"/>
    </row>
    <row r="31" spans="1:8" s="9" customFormat="1" ht="12" customHeight="1" thickBot="1" x14ac:dyDescent="0.3">
      <c r="A31" s="115" t="s">
        <v>190</v>
      </c>
      <c r="B31" s="116"/>
      <c r="C31" s="116"/>
      <c r="D31" s="116"/>
      <c r="E31" s="116"/>
      <c r="F31" s="116"/>
      <c r="G31" s="116"/>
      <c r="H31" s="117"/>
    </row>
    <row r="32" spans="1:8" ht="36" customHeight="1" x14ac:dyDescent="0.25">
      <c r="A32" s="23" t="s">
        <v>110</v>
      </c>
      <c r="B32" s="63" t="s">
        <v>75</v>
      </c>
      <c r="C32" s="118" t="s">
        <v>180</v>
      </c>
      <c r="D32" s="118"/>
      <c r="E32" s="64" t="s">
        <v>77</v>
      </c>
      <c r="F32" s="65">
        <v>400</v>
      </c>
      <c r="G32" s="66"/>
      <c r="H32" s="67">
        <f t="shared" ref="H32:H45" si="3">SUM(F32*G32)</f>
        <v>0</v>
      </c>
    </row>
    <row r="33" spans="1:8" s="9" customFormat="1" ht="12" customHeight="1" x14ac:dyDescent="0.25">
      <c r="A33" s="23" t="s">
        <v>111</v>
      </c>
      <c r="B33" s="68" t="s">
        <v>79</v>
      </c>
      <c r="C33" s="119" t="s">
        <v>142</v>
      </c>
      <c r="D33" s="120"/>
      <c r="E33" s="69" t="s">
        <v>77</v>
      </c>
      <c r="F33" s="70">
        <v>400</v>
      </c>
      <c r="G33" s="71"/>
      <c r="H33" s="67">
        <f t="shared" si="3"/>
        <v>0</v>
      </c>
    </row>
    <row r="34" spans="1:8" s="9" customFormat="1" ht="12" customHeight="1" x14ac:dyDescent="0.25">
      <c r="A34" s="29" t="s">
        <v>112</v>
      </c>
      <c r="B34" s="68" t="s">
        <v>81</v>
      </c>
      <c r="C34" s="114" t="s">
        <v>82</v>
      </c>
      <c r="D34" s="114"/>
      <c r="E34" s="69" t="s">
        <v>83</v>
      </c>
      <c r="F34" s="70">
        <v>12</v>
      </c>
      <c r="G34" s="71"/>
      <c r="H34" s="67">
        <f t="shared" si="3"/>
        <v>0</v>
      </c>
    </row>
    <row r="35" spans="1:8" s="9" customFormat="1" ht="12" customHeight="1" x14ac:dyDescent="0.25">
      <c r="A35" s="29" t="s">
        <v>113</v>
      </c>
      <c r="B35" s="63" t="s">
        <v>85</v>
      </c>
      <c r="C35" s="125" t="s">
        <v>143</v>
      </c>
      <c r="D35" s="126"/>
      <c r="E35" s="64" t="s">
        <v>77</v>
      </c>
      <c r="F35" s="65">
        <v>400</v>
      </c>
      <c r="G35" s="71"/>
      <c r="H35" s="67">
        <f t="shared" si="3"/>
        <v>0</v>
      </c>
    </row>
    <row r="36" spans="1:8" s="9" customFormat="1" ht="12" customHeight="1" x14ac:dyDescent="0.25">
      <c r="A36" s="29" t="s">
        <v>114</v>
      </c>
      <c r="B36" s="63" t="s">
        <v>87</v>
      </c>
      <c r="C36" s="125" t="s">
        <v>104</v>
      </c>
      <c r="D36" s="126"/>
      <c r="E36" s="69" t="s">
        <v>83</v>
      </c>
      <c r="F36" s="70">
        <v>40</v>
      </c>
      <c r="G36" s="71"/>
      <c r="H36" s="67">
        <f t="shared" si="3"/>
        <v>0</v>
      </c>
    </row>
    <row r="37" spans="1:8" s="9" customFormat="1" ht="24" customHeight="1" x14ac:dyDescent="0.25">
      <c r="A37" s="29" t="s">
        <v>115</v>
      </c>
      <c r="B37" s="59" t="s">
        <v>89</v>
      </c>
      <c r="C37" s="105" t="s">
        <v>105</v>
      </c>
      <c r="D37" s="105"/>
      <c r="E37" s="60" t="s">
        <v>83</v>
      </c>
      <c r="F37" s="60">
        <v>6</v>
      </c>
      <c r="G37" s="61"/>
      <c r="H37" s="62">
        <f>SUM(F37*G37)</f>
        <v>0</v>
      </c>
    </row>
    <row r="38" spans="1:8" s="9" customFormat="1" ht="12" customHeight="1" x14ac:dyDescent="0.25">
      <c r="A38" s="58" t="s">
        <v>116</v>
      </c>
      <c r="B38" s="135" t="s">
        <v>91</v>
      </c>
      <c r="C38" s="136"/>
      <c r="D38" s="137"/>
      <c r="E38" s="69" t="s">
        <v>92</v>
      </c>
      <c r="F38" s="70">
        <v>200</v>
      </c>
      <c r="G38" s="71"/>
      <c r="H38" s="67">
        <f t="shared" ref="H38:H40" si="4">SUM(F38*G38)</f>
        <v>0</v>
      </c>
    </row>
    <row r="39" spans="1:8" s="9" customFormat="1" ht="12" customHeight="1" x14ac:dyDescent="0.25">
      <c r="A39" s="29" t="s">
        <v>117</v>
      </c>
      <c r="B39" s="135" t="s">
        <v>94</v>
      </c>
      <c r="C39" s="136"/>
      <c r="D39" s="137"/>
      <c r="E39" s="69" t="s">
        <v>83</v>
      </c>
      <c r="F39" s="70">
        <v>1</v>
      </c>
      <c r="G39" s="71"/>
      <c r="H39" s="67">
        <f t="shared" si="4"/>
        <v>0</v>
      </c>
    </row>
    <row r="40" spans="1:8" s="9" customFormat="1" ht="12" customHeight="1" x14ac:dyDescent="0.25">
      <c r="A40" s="29" t="s">
        <v>118</v>
      </c>
      <c r="B40" s="113" t="s">
        <v>96</v>
      </c>
      <c r="C40" s="113"/>
      <c r="D40" s="113"/>
      <c r="E40" s="69" t="s">
        <v>83</v>
      </c>
      <c r="F40" s="70">
        <v>35</v>
      </c>
      <c r="G40" s="72"/>
      <c r="H40" s="73">
        <f t="shared" si="4"/>
        <v>0</v>
      </c>
    </row>
    <row r="41" spans="1:8" s="9" customFormat="1" ht="24" customHeight="1" x14ac:dyDescent="0.25">
      <c r="A41" s="58" t="s">
        <v>119</v>
      </c>
      <c r="B41" s="74" t="s">
        <v>149</v>
      </c>
      <c r="C41" s="114" t="s">
        <v>181</v>
      </c>
      <c r="D41" s="114"/>
      <c r="E41" s="69" t="s">
        <v>83</v>
      </c>
      <c r="F41" s="70">
        <v>1</v>
      </c>
      <c r="G41" s="71"/>
      <c r="H41" s="67">
        <f t="shared" ref="H41:H43" si="5">SUM(F41*G41)</f>
        <v>0</v>
      </c>
    </row>
    <row r="42" spans="1:8" s="9" customFormat="1" ht="12" customHeight="1" x14ac:dyDescent="0.25">
      <c r="A42" s="29" t="s">
        <v>120</v>
      </c>
      <c r="B42" s="59" t="s">
        <v>135</v>
      </c>
      <c r="C42" s="105" t="s">
        <v>101</v>
      </c>
      <c r="D42" s="105"/>
      <c r="E42" s="69" t="s">
        <v>83</v>
      </c>
      <c r="F42" s="70">
        <v>10</v>
      </c>
      <c r="G42" s="71"/>
      <c r="H42" s="67">
        <f t="shared" si="5"/>
        <v>0</v>
      </c>
    </row>
    <row r="43" spans="1:8" s="9" customFormat="1" ht="12" customHeight="1" x14ac:dyDescent="0.25">
      <c r="A43" s="29" t="s">
        <v>121</v>
      </c>
      <c r="B43" s="105" t="s">
        <v>136</v>
      </c>
      <c r="C43" s="105"/>
      <c r="D43" s="105"/>
      <c r="E43" s="60" t="s">
        <v>83</v>
      </c>
      <c r="F43" s="60">
        <v>20</v>
      </c>
      <c r="G43" s="72"/>
      <c r="H43" s="73">
        <f t="shared" si="5"/>
        <v>0</v>
      </c>
    </row>
    <row r="44" spans="1:8" s="9" customFormat="1" ht="12" customHeight="1" x14ac:dyDescent="0.25">
      <c r="A44" s="58" t="s">
        <v>122</v>
      </c>
      <c r="B44" s="105" t="s">
        <v>137</v>
      </c>
      <c r="C44" s="105"/>
      <c r="D44" s="105"/>
      <c r="E44" s="60" t="s">
        <v>83</v>
      </c>
      <c r="F44" s="60">
        <v>20</v>
      </c>
      <c r="G44" s="71"/>
      <c r="H44" s="67">
        <f t="shared" si="3"/>
        <v>0</v>
      </c>
    </row>
    <row r="45" spans="1:8" s="9" customFormat="1" ht="12" customHeight="1" x14ac:dyDescent="0.25">
      <c r="A45" s="29" t="s">
        <v>123</v>
      </c>
      <c r="B45" s="105" t="s">
        <v>138</v>
      </c>
      <c r="C45" s="105"/>
      <c r="D45" s="105"/>
      <c r="E45" s="60" t="s">
        <v>83</v>
      </c>
      <c r="F45" s="60">
        <v>8</v>
      </c>
      <c r="G45" s="71"/>
      <c r="H45" s="67">
        <f t="shared" si="3"/>
        <v>0</v>
      </c>
    </row>
    <row r="46" spans="1:8" s="9" customFormat="1" ht="12" customHeight="1" x14ac:dyDescent="0.25">
      <c r="A46" s="29" t="s">
        <v>124</v>
      </c>
      <c r="B46" s="153" t="s">
        <v>140</v>
      </c>
      <c r="C46" s="154"/>
      <c r="D46" s="155"/>
      <c r="E46" s="75" t="s">
        <v>77</v>
      </c>
      <c r="F46" s="76">
        <v>40</v>
      </c>
      <c r="G46" s="72"/>
      <c r="H46" s="73">
        <f t="shared" ref="H46:H48" si="6">SUM(F46*G46)</f>
        <v>0</v>
      </c>
    </row>
    <row r="47" spans="1:8" s="9" customFormat="1" ht="36" customHeight="1" x14ac:dyDescent="0.25">
      <c r="A47" s="25" t="s">
        <v>125</v>
      </c>
      <c r="B47" s="77" t="s">
        <v>102</v>
      </c>
      <c r="C47" s="148" t="s">
        <v>103</v>
      </c>
      <c r="D47" s="149"/>
      <c r="E47" s="78" t="s">
        <v>83</v>
      </c>
      <c r="F47" s="79">
        <v>1</v>
      </c>
      <c r="G47" s="72"/>
      <c r="H47" s="73">
        <f t="shared" si="6"/>
        <v>0</v>
      </c>
    </row>
    <row r="48" spans="1:8" s="9" customFormat="1" ht="24.75" customHeight="1" thickBot="1" x14ac:dyDescent="0.3">
      <c r="A48" s="27" t="s">
        <v>126</v>
      </c>
      <c r="B48" s="80" t="s">
        <v>184</v>
      </c>
      <c r="C48" s="102" t="s">
        <v>191</v>
      </c>
      <c r="D48" s="103"/>
      <c r="E48" s="81" t="s">
        <v>83</v>
      </c>
      <c r="F48" s="82">
        <v>3</v>
      </c>
      <c r="G48" s="83"/>
      <c r="H48" s="73">
        <f t="shared" si="6"/>
        <v>0</v>
      </c>
    </row>
    <row r="49" spans="1:8" s="9" customFormat="1" ht="12" customHeight="1" thickBot="1" x14ac:dyDescent="0.3">
      <c r="A49" s="115" t="s">
        <v>192</v>
      </c>
      <c r="B49" s="116"/>
      <c r="C49" s="116"/>
      <c r="D49" s="116"/>
      <c r="E49" s="116"/>
      <c r="F49" s="116"/>
      <c r="G49" s="116"/>
      <c r="H49" s="117"/>
    </row>
    <row r="50" spans="1:8" s="9" customFormat="1" ht="36" customHeight="1" x14ac:dyDescent="0.25">
      <c r="A50" s="23" t="s">
        <v>127</v>
      </c>
      <c r="B50" s="63" t="s">
        <v>75</v>
      </c>
      <c r="C50" s="118" t="s">
        <v>139</v>
      </c>
      <c r="D50" s="118"/>
      <c r="E50" s="64" t="s">
        <v>77</v>
      </c>
      <c r="F50" s="65">
        <v>200</v>
      </c>
      <c r="G50" s="66"/>
      <c r="H50" s="67">
        <f t="shared" ref="H50:H65" si="7">SUM(F50*G50)</f>
        <v>0</v>
      </c>
    </row>
    <row r="51" spans="1:8" s="9" customFormat="1" ht="12" customHeight="1" x14ac:dyDescent="0.25">
      <c r="A51" s="23" t="s">
        <v>128</v>
      </c>
      <c r="B51" s="68" t="s">
        <v>79</v>
      </c>
      <c r="C51" s="119" t="s">
        <v>142</v>
      </c>
      <c r="D51" s="120"/>
      <c r="E51" s="69" t="s">
        <v>77</v>
      </c>
      <c r="F51" s="70">
        <v>200</v>
      </c>
      <c r="G51" s="71"/>
      <c r="H51" s="67">
        <f t="shared" si="7"/>
        <v>0</v>
      </c>
    </row>
    <row r="52" spans="1:8" s="9" customFormat="1" ht="12" customHeight="1" x14ac:dyDescent="0.25">
      <c r="A52" s="29" t="s">
        <v>129</v>
      </c>
      <c r="B52" s="68" t="s">
        <v>81</v>
      </c>
      <c r="C52" s="114" t="s">
        <v>82</v>
      </c>
      <c r="D52" s="114"/>
      <c r="E52" s="69" t="s">
        <v>83</v>
      </c>
      <c r="F52" s="70">
        <v>8</v>
      </c>
      <c r="G52" s="71"/>
      <c r="H52" s="67">
        <f t="shared" si="7"/>
        <v>0</v>
      </c>
    </row>
    <row r="53" spans="1:8" s="9" customFormat="1" ht="12" customHeight="1" x14ac:dyDescent="0.25">
      <c r="A53" s="29" t="s">
        <v>130</v>
      </c>
      <c r="B53" s="63" t="s">
        <v>85</v>
      </c>
      <c r="C53" s="125" t="s">
        <v>143</v>
      </c>
      <c r="D53" s="126"/>
      <c r="E53" s="64" t="s">
        <v>77</v>
      </c>
      <c r="F53" s="65">
        <v>200</v>
      </c>
      <c r="G53" s="71"/>
      <c r="H53" s="67">
        <f t="shared" si="7"/>
        <v>0</v>
      </c>
    </row>
    <row r="54" spans="1:8" s="9" customFormat="1" ht="12" customHeight="1" x14ac:dyDescent="0.25">
      <c r="A54" s="29" t="s">
        <v>131</v>
      </c>
      <c r="B54" s="63" t="s">
        <v>87</v>
      </c>
      <c r="C54" s="125" t="s">
        <v>104</v>
      </c>
      <c r="D54" s="126"/>
      <c r="E54" s="64" t="s">
        <v>83</v>
      </c>
      <c r="F54" s="65">
        <v>35</v>
      </c>
      <c r="G54" s="71"/>
      <c r="H54" s="67">
        <f t="shared" si="7"/>
        <v>0</v>
      </c>
    </row>
    <row r="55" spans="1:8" s="9" customFormat="1" ht="24" customHeight="1" x14ac:dyDescent="0.25">
      <c r="A55" s="29" t="s">
        <v>132</v>
      </c>
      <c r="B55" s="59" t="s">
        <v>89</v>
      </c>
      <c r="C55" s="105" t="s">
        <v>105</v>
      </c>
      <c r="D55" s="105"/>
      <c r="E55" s="60" t="s">
        <v>83</v>
      </c>
      <c r="F55" s="60">
        <v>2</v>
      </c>
      <c r="G55" s="61"/>
      <c r="H55" s="62">
        <f>SUM(F55*G55)</f>
        <v>0</v>
      </c>
    </row>
    <row r="56" spans="1:8" s="9" customFormat="1" ht="12" customHeight="1" x14ac:dyDescent="0.25">
      <c r="A56" s="58" t="s">
        <v>133</v>
      </c>
      <c r="B56" s="135" t="s">
        <v>91</v>
      </c>
      <c r="C56" s="136"/>
      <c r="D56" s="137"/>
      <c r="E56" s="64" t="s">
        <v>92</v>
      </c>
      <c r="F56" s="65">
        <v>100</v>
      </c>
      <c r="G56" s="71"/>
      <c r="H56" s="67">
        <f t="shared" si="7"/>
        <v>0</v>
      </c>
    </row>
    <row r="57" spans="1:8" s="9" customFormat="1" ht="12" customHeight="1" x14ac:dyDescent="0.25">
      <c r="A57" s="29" t="s">
        <v>134</v>
      </c>
      <c r="B57" s="135" t="s">
        <v>94</v>
      </c>
      <c r="C57" s="136"/>
      <c r="D57" s="137"/>
      <c r="E57" s="64" t="s">
        <v>83</v>
      </c>
      <c r="F57" s="65">
        <v>1</v>
      </c>
      <c r="G57" s="71"/>
      <c r="H57" s="67">
        <f t="shared" si="7"/>
        <v>0</v>
      </c>
    </row>
    <row r="58" spans="1:8" s="9" customFormat="1" ht="12" customHeight="1" x14ac:dyDescent="0.25">
      <c r="A58" s="29" t="s">
        <v>141</v>
      </c>
      <c r="B58" s="153" t="s">
        <v>96</v>
      </c>
      <c r="C58" s="154"/>
      <c r="D58" s="155"/>
      <c r="E58" s="75" t="s">
        <v>83</v>
      </c>
      <c r="F58" s="76">
        <v>35</v>
      </c>
      <c r="G58" s="72"/>
      <c r="H58" s="73">
        <f t="shared" si="7"/>
        <v>0</v>
      </c>
    </row>
    <row r="59" spans="1:8" s="9" customFormat="1" ht="12" customHeight="1" x14ac:dyDescent="0.25">
      <c r="A59" s="29" t="s">
        <v>145</v>
      </c>
      <c r="B59" s="59" t="s">
        <v>135</v>
      </c>
      <c r="C59" s="105" t="s">
        <v>101</v>
      </c>
      <c r="D59" s="105"/>
      <c r="E59" s="69" t="s">
        <v>83</v>
      </c>
      <c r="F59" s="70">
        <v>10</v>
      </c>
      <c r="G59" s="71"/>
      <c r="H59" s="67">
        <f t="shared" si="7"/>
        <v>0</v>
      </c>
    </row>
    <row r="60" spans="1:8" s="9" customFormat="1" ht="12" customHeight="1" x14ac:dyDescent="0.25">
      <c r="A60" s="29" t="s">
        <v>146</v>
      </c>
      <c r="B60" s="105" t="s">
        <v>136</v>
      </c>
      <c r="C60" s="105"/>
      <c r="D60" s="105"/>
      <c r="E60" s="60" t="s">
        <v>83</v>
      </c>
      <c r="F60" s="60">
        <v>20</v>
      </c>
      <c r="G60" s="72"/>
      <c r="H60" s="73">
        <f t="shared" si="7"/>
        <v>0</v>
      </c>
    </row>
    <row r="61" spans="1:8" s="9" customFormat="1" ht="12" customHeight="1" x14ac:dyDescent="0.25">
      <c r="A61" s="58" t="s">
        <v>147</v>
      </c>
      <c r="B61" s="105" t="s">
        <v>137</v>
      </c>
      <c r="C61" s="105"/>
      <c r="D61" s="105"/>
      <c r="E61" s="60" t="s">
        <v>83</v>
      </c>
      <c r="F61" s="60">
        <v>20</v>
      </c>
      <c r="G61" s="71"/>
      <c r="H61" s="67">
        <f t="shared" si="7"/>
        <v>0</v>
      </c>
    </row>
    <row r="62" spans="1:8" s="9" customFormat="1" ht="12" customHeight="1" x14ac:dyDescent="0.25">
      <c r="A62" s="29" t="s">
        <v>148</v>
      </c>
      <c r="B62" s="105" t="s">
        <v>138</v>
      </c>
      <c r="C62" s="105"/>
      <c r="D62" s="105"/>
      <c r="E62" s="60" t="s">
        <v>83</v>
      </c>
      <c r="F62" s="60">
        <v>8</v>
      </c>
      <c r="G62" s="71"/>
      <c r="H62" s="67">
        <f t="shared" si="7"/>
        <v>0</v>
      </c>
    </row>
    <row r="63" spans="1:8" s="9" customFormat="1" ht="36" customHeight="1" x14ac:dyDescent="0.25">
      <c r="A63" s="25" t="s">
        <v>177</v>
      </c>
      <c r="B63" s="77" t="s">
        <v>102</v>
      </c>
      <c r="C63" s="148" t="s">
        <v>103</v>
      </c>
      <c r="D63" s="149"/>
      <c r="E63" s="78" t="s">
        <v>83</v>
      </c>
      <c r="F63" s="79">
        <v>1</v>
      </c>
      <c r="G63" s="72"/>
      <c r="H63" s="73">
        <f t="shared" si="7"/>
        <v>0</v>
      </c>
    </row>
    <row r="64" spans="1:8" s="9" customFormat="1" ht="24.75" customHeight="1" x14ac:dyDescent="0.25">
      <c r="A64" s="25" t="s">
        <v>178</v>
      </c>
      <c r="B64" s="77" t="s">
        <v>184</v>
      </c>
      <c r="C64" s="102" t="s">
        <v>191</v>
      </c>
      <c r="D64" s="103"/>
      <c r="E64" s="78" t="s">
        <v>83</v>
      </c>
      <c r="F64" s="79">
        <v>3</v>
      </c>
      <c r="G64" s="72"/>
      <c r="H64" s="73">
        <f t="shared" si="7"/>
        <v>0</v>
      </c>
    </row>
    <row r="65" spans="1:8" s="9" customFormat="1" ht="25.5" customHeight="1" thickBot="1" x14ac:dyDescent="0.3">
      <c r="A65" s="25" t="s">
        <v>182</v>
      </c>
      <c r="B65" s="84" t="s">
        <v>149</v>
      </c>
      <c r="C65" s="104" t="s">
        <v>181</v>
      </c>
      <c r="D65" s="104"/>
      <c r="E65" s="78" t="s">
        <v>83</v>
      </c>
      <c r="F65" s="79">
        <v>1</v>
      </c>
      <c r="G65" s="72"/>
      <c r="H65" s="73">
        <f t="shared" si="7"/>
        <v>0</v>
      </c>
    </row>
    <row r="66" spans="1:8" ht="12" customHeight="1" x14ac:dyDescent="0.25">
      <c r="A66" s="156" t="s">
        <v>46</v>
      </c>
      <c r="B66" s="157"/>
      <c r="C66" s="157"/>
      <c r="D66" s="157"/>
      <c r="E66" s="157"/>
      <c r="F66" s="157"/>
      <c r="G66" s="158"/>
      <c r="H66" s="52">
        <f>SUM(H17:H65)</f>
        <v>0</v>
      </c>
    </row>
    <row r="67" spans="1:8" ht="12" customHeight="1" x14ac:dyDescent="0.25">
      <c r="A67" s="159" t="s">
        <v>38</v>
      </c>
      <c r="B67" s="160"/>
      <c r="C67" s="160"/>
      <c r="D67" s="160"/>
      <c r="E67" s="160"/>
      <c r="F67" s="160"/>
      <c r="G67" s="161"/>
      <c r="H67" s="11"/>
    </row>
    <row r="68" spans="1:8" ht="12" customHeight="1" thickBot="1" x14ac:dyDescent="0.3">
      <c r="A68" s="162" t="s">
        <v>47</v>
      </c>
      <c r="B68" s="163"/>
      <c r="C68" s="163"/>
      <c r="D68" s="163"/>
      <c r="E68" s="163"/>
      <c r="F68" s="163"/>
      <c r="G68" s="164"/>
      <c r="H68" s="12">
        <f>SUM(H66:H67)</f>
        <v>0</v>
      </c>
    </row>
    <row r="69" spans="1:8" ht="12" customHeight="1" x14ac:dyDescent="0.25">
      <c r="A69" s="106" t="s">
        <v>98</v>
      </c>
      <c r="B69" s="107"/>
      <c r="C69" s="150" t="s">
        <v>187</v>
      </c>
      <c r="D69" s="151"/>
      <c r="E69" s="151"/>
      <c r="F69" s="151"/>
      <c r="G69" s="151"/>
      <c r="H69" s="152"/>
    </row>
    <row r="70" spans="1:8" ht="12" customHeight="1" x14ac:dyDescent="0.25">
      <c r="A70" s="108"/>
      <c r="B70" s="109"/>
      <c r="C70" s="110" t="s">
        <v>189</v>
      </c>
      <c r="D70" s="111"/>
      <c r="E70" s="111"/>
      <c r="F70" s="111"/>
      <c r="G70" s="111"/>
      <c r="H70" s="112"/>
    </row>
    <row r="71" spans="1:8" ht="37.5" customHeight="1" x14ac:dyDescent="0.25">
      <c r="A71" s="123" t="s">
        <v>70</v>
      </c>
      <c r="B71" s="124"/>
      <c r="C71" s="110" t="s">
        <v>193</v>
      </c>
      <c r="D71" s="111"/>
      <c r="E71" s="111"/>
      <c r="F71" s="111"/>
      <c r="G71" s="111"/>
      <c r="H71" s="112"/>
    </row>
    <row r="72" spans="1:8" ht="12" customHeight="1" x14ac:dyDescent="0.25">
      <c r="A72" s="138" t="s">
        <v>39</v>
      </c>
      <c r="B72" s="139"/>
      <c r="C72" s="142" t="s">
        <v>99</v>
      </c>
      <c r="D72" s="143"/>
      <c r="E72" s="143"/>
      <c r="F72" s="143"/>
      <c r="G72" s="143"/>
      <c r="H72" s="144"/>
    </row>
    <row r="73" spans="1:8" ht="12" customHeight="1" thickBot="1" x14ac:dyDescent="0.3">
      <c r="A73" s="140"/>
      <c r="B73" s="141"/>
      <c r="C73" s="145" t="s">
        <v>186</v>
      </c>
      <c r="D73" s="146"/>
      <c r="E73" s="146"/>
      <c r="F73" s="146"/>
      <c r="G73" s="146"/>
      <c r="H73" s="147"/>
    </row>
    <row r="74" spans="1:8" s="40" customFormat="1" ht="12" customHeight="1" x14ac:dyDescent="0.25">
      <c r="A74" s="39"/>
      <c r="B74" s="39"/>
      <c r="C74" s="39"/>
      <c r="D74" s="39"/>
      <c r="E74" s="39"/>
      <c r="F74" s="39"/>
      <c r="G74" s="39"/>
      <c r="H74" s="39"/>
    </row>
    <row r="75" spans="1:8" s="41" customFormat="1" ht="12" customHeight="1" x14ac:dyDescent="0.25">
      <c r="A75" s="121" t="s">
        <v>43</v>
      </c>
      <c r="B75" s="121"/>
      <c r="C75" s="121"/>
      <c r="E75" s="122" t="s">
        <v>44</v>
      </c>
      <c r="F75" s="122"/>
      <c r="G75" s="122"/>
      <c r="H75" s="122"/>
    </row>
    <row r="76" spans="1:8" s="41" customFormat="1" ht="12" customHeight="1" x14ac:dyDescent="0.25">
      <c r="A76" s="167"/>
      <c r="B76" s="167"/>
      <c r="C76" s="167"/>
      <c r="F76" s="10"/>
      <c r="G76" s="168"/>
      <c r="H76" s="168"/>
    </row>
  </sheetData>
  <sheetProtection algorithmName="SHA-512" hashValue="26GMVyYzaCrcUXixnuGg0PmwXSpqe+kt/INKmF4NndtFkFS24jHfkZJbsGt8M1BnRP9l5mFj9s92jazhuDaWLA==" saltValue="oPulIGG2ZptxhatQFJA6WQ==" spinCount="100000" sheet="1" objects="1" scenarios="1"/>
  <protectedRanges>
    <protectedRange sqref="G66:G68" name="Raspon4_3_3"/>
    <protectedRange sqref="G69:G73" name="Raspon4_3"/>
    <protectedRange sqref="G33:G36 G51:G54 G38:G48 G56:G65" name="Raspon4_1_1_1"/>
    <protectedRange sqref="G32 G50" name="Raspon4_2_1"/>
  </protectedRanges>
  <mergeCells count="70">
    <mergeCell ref="C59:D59"/>
    <mergeCell ref="A72:B73"/>
    <mergeCell ref="C72:H72"/>
    <mergeCell ref="C73:H73"/>
    <mergeCell ref="B29:D29"/>
    <mergeCell ref="C63:D63"/>
    <mergeCell ref="C69:H69"/>
    <mergeCell ref="B46:D46"/>
    <mergeCell ref="C47:D47"/>
    <mergeCell ref="A66:G66"/>
    <mergeCell ref="A67:G67"/>
    <mergeCell ref="A68:G68"/>
    <mergeCell ref="B56:D56"/>
    <mergeCell ref="B57:D57"/>
    <mergeCell ref="B58:D58"/>
    <mergeCell ref="C50:D50"/>
    <mergeCell ref="C51:D51"/>
    <mergeCell ref="C21:D21"/>
    <mergeCell ref="C26:D26"/>
    <mergeCell ref="A30:H30"/>
    <mergeCell ref="C35:D35"/>
    <mergeCell ref="C36:D36"/>
    <mergeCell ref="C37:D37"/>
    <mergeCell ref="C48:D48"/>
    <mergeCell ref="A49:H49"/>
    <mergeCell ref="C22:D22"/>
    <mergeCell ref="B23:D23"/>
    <mergeCell ref="B24:D24"/>
    <mergeCell ref="B25:D25"/>
    <mergeCell ref="B43:D43"/>
    <mergeCell ref="B38:D38"/>
    <mergeCell ref="B39:D39"/>
    <mergeCell ref="A11:H11"/>
    <mergeCell ref="C14:D14"/>
    <mergeCell ref="A15:H15"/>
    <mergeCell ref="A10:C10"/>
    <mergeCell ref="A12:H12"/>
    <mergeCell ref="A16:H16"/>
    <mergeCell ref="C17:D17"/>
    <mergeCell ref="C18:D18"/>
    <mergeCell ref="C19:D19"/>
    <mergeCell ref="C20:D20"/>
    <mergeCell ref="C55:D55"/>
    <mergeCell ref="A76:C76"/>
    <mergeCell ref="A31:H31"/>
    <mergeCell ref="C32:D32"/>
    <mergeCell ref="C33:D33"/>
    <mergeCell ref="C52:D52"/>
    <mergeCell ref="C34:D34"/>
    <mergeCell ref="A75:C75"/>
    <mergeCell ref="E75:H75"/>
    <mergeCell ref="B44:D44"/>
    <mergeCell ref="B45:D45"/>
    <mergeCell ref="A71:B71"/>
    <mergeCell ref="C71:H71"/>
    <mergeCell ref="C53:D53"/>
    <mergeCell ref="C54:D54"/>
    <mergeCell ref="B60:D60"/>
    <mergeCell ref="B40:D40"/>
    <mergeCell ref="C41:D41"/>
    <mergeCell ref="C42:D42"/>
    <mergeCell ref="B27:D27"/>
    <mergeCell ref="B28:D28"/>
    <mergeCell ref="C64:D64"/>
    <mergeCell ref="C65:D65"/>
    <mergeCell ref="B61:D61"/>
    <mergeCell ref="B62:D62"/>
    <mergeCell ref="G76:H76"/>
    <mergeCell ref="A69:B70"/>
    <mergeCell ref="C70:H70"/>
  </mergeCells>
  <pageMargins left="0.70866141732283472" right="0.70866141732283472" top="0.74803149606299213" bottom="0.74803149606299213" header="0.31496062992125984" footer="0.31496062992125984"/>
  <pageSetup paperSize="9" scale="7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Poziv na dostavu ponude</vt:lpstr>
      <vt:lpstr>Privitak 1.</vt:lpstr>
      <vt:lpstr>Privitak 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Vedran Kruljac</dc:creator>
  <cp:lastModifiedBy>user</cp:lastModifiedBy>
  <cp:lastPrinted>2026-03-19T14:34:03Z</cp:lastPrinted>
  <dcterms:created xsi:type="dcterms:W3CDTF">2015-01-15T09:53:58Z</dcterms:created>
  <dcterms:modified xsi:type="dcterms:W3CDTF">2026-03-26T09:44:37Z</dcterms:modified>
</cp:coreProperties>
</file>