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827"/>
  <workbookPr defaultThemeVersion="124226"/>
  <mc:AlternateContent xmlns:mc="http://schemas.openxmlformats.org/markup-compatibility/2006">
    <mc:Choice Requires="x15">
      <x15ac:absPath xmlns:x15ac="http://schemas.microsoft.com/office/spreadsheetml/2010/11/ac" url="C:\Users\vkruljac\Desktop\"/>
    </mc:Choice>
  </mc:AlternateContent>
  <xr:revisionPtr revIDLastSave="0" documentId="13_ncr:1_{81BF4C51-6230-4441-A5BE-2935109842E5}" xr6:coauthVersionLast="37" xr6:coauthVersionMax="47" xr10:uidLastSave="{00000000-0000-0000-0000-000000000000}"/>
  <bookViews>
    <workbookView xWindow="0" yWindow="0" windowWidth="19200" windowHeight="6360" xr2:uid="{00000000-000D-0000-FFFF-FFFF00000000}"/>
  </bookViews>
  <sheets>
    <sheet name="Poziv na dostavu ponude" sheetId="1" r:id="rId1"/>
    <sheet name="Privitak 1." sheetId="15" r:id="rId2"/>
    <sheet name="Privitak 2." sheetId="13" r:id="rId3"/>
  </sheets>
  <calcPr calcId="179021"/>
</workbook>
</file>

<file path=xl/calcChain.xml><?xml version="1.0" encoding="utf-8"?>
<calcChain xmlns="http://schemas.openxmlformats.org/spreadsheetml/2006/main">
  <c r="H36" i="13" l="1"/>
  <c r="H26" i="13"/>
  <c r="H46" i="13" l="1"/>
  <c r="H13" i="13" l="1"/>
  <c r="H57" i="13" s="1"/>
  <c r="H59" i="13" l="1"/>
  <c r="B43" i="15" l="1"/>
</calcChain>
</file>

<file path=xl/sharedStrings.xml><?xml version="1.0" encoding="utf-8"?>
<sst xmlns="http://schemas.openxmlformats.org/spreadsheetml/2006/main" count="206" uniqueCount="176">
  <si>
    <t>1.</t>
  </si>
  <si>
    <t>Naziv:</t>
  </si>
  <si>
    <t>Sjedište:</t>
  </si>
  <si>
    <t>Tel:</t>
  </si>
  <si>
    <t>PONUDITELJ</t>
  </si>
  <si>
    <t>Adresa za dostavu pošte:</t>
  </si>
  <si>
    <t>OIB ili nacionalni identifikacijski br:</t>
  </si>
  <si>
    <t>Je li u sustavu PDV-a:</t>
  </si>
  <si>
    <t>Kontakt osoba:</t>
  </si>
  <si>
    <t>Naziv zajednice ponuditelja čiji je član:</t>
  </si>
  <si>
    <t>PODIZVODITELJ</t>
  </si>
  <si>
    <t>Predmet:</t>
  </si>
  <si>
    <t>Količina:</t>
  </si>
  <si>
    <t>Vrijednost:</t>
  </si>
  <si>
    <t>PONUDA</t>
  </si>
  <si>
    <t>Cijena ponude bez PDV-a (brojkama):</t>
  </si>
  <si>
    <t>Cijena ponude bez PDV-a (slovima):</t>
  </si>
  <si>
    <t>Iznos PDV-a (brojkama):</t>
  </si>
  <si>
    <t>Iznos PDV-a (slovima):</t>
  </si>
  <si>
    <t>Cijena ponude s PDV-om (brojkama):</t>
  </si>
  <si>
    <t>Cijena ponude s PDV-om (slovima):</t>
  </si>
  <si>
    <t xml:space="preserve">Promjenjivost cijene: </t>
  </si>
  <si>
    <t xml:space="preserve">Rok valjanosti ponude: </t>
  </si>
  <si>
    <t>TROŠKOVNIK</t>
  </si>
  <si>
    <t>POJEDINAČNA CIJENA BEZ PDV-A</t>
  </si>
  <si>
    <t>UKUPNA CIJENA BEZ PDV-A</t>
  </si>
  <si>
    <t>POZIV NA DOSTAVU PONUDE</t>
  </si>
  <si>
    <t>Poštovani,</t>
  </si>
  <si>
    <t>Dostaviti:</t>
  </si>
  <si>
    <t>BR.</t>
  </si>
  <si>
    <t>Postotni dio ugovora koji se daje u podugovor:</t>
  </si>
  <si>
    <t>cijena je nepromjenjiva za cijelo vrijeme trajanja ugovora</t>
  </si>
  <si>
    <t>Nakon isteka roka za dostavu ponude, stručno povjerenstvo naručitelja za provedbu ove nabave pregledat će i ocijeniti ponudu. Ukoliko posljednje spremanje Ponudbenog lista i(ili) Troškovnika neće biti obavljeno prije početka roka za dostavu ponude, ponuda će biti odbijena.</t>
  </si>
  <si>
    <t>NARUČITELJ</t>
  </si>
  <si>
    <t>Sveučilište Sjever</t>
  </si>
  <si>
    <t>Trg Dr. Žarka Dolinara 1, 48000 Koprivnica</t>
  </si>
  <si>
    <t>IBAN:</t>
  </si>
  <si>
    <t>E-mail adresa:</t>
  </si>
  <si>
    <t>Evidencijski broj Plana nabave:</t>
  </si>
  <si>
    <t>IZNOS PDV-A:</t>
  </si>
  <si>
    <t>U cijenu ponude bez PDV-a moraju biti uračunati svi posebni porezi, trošarine, carine i ostali troškovi, ako postoje, te popusti.</t>
  </si>
  <si>
    <t>Stručno povjerenstvo naručitelja:</t>
  </si>
  <si>
    <t>PONUDBENI LIST</t>
  </si>
  <si>
    <r>
      <t>Sandra Sever</t>
    </r>
    <r>
      <rPr>
        <sz val="9"/>
        <rFont val="UniN Reg"/>
        <family val="3"/>
      </rPr>
      <t>, v. r.</t>
    </r>
  </si>
  <si>
    <r>
      <t xml:space="preserve">1. </t>
    </r>
    <r>
      <rPr>
        <u/>
        <sz val="9"/>
        <rFont val="UniN Reg"/>
        <family val="3"/>
      </rPr>
      <t>https://www.unin.hr/category/javna_nabava/</t>
    </r>
  </si>
  <si>
    <t>Mjesto i datum sastavljanja ponude:</t>
  </si>
  <si>
    <t>Ime i prezime osobe ovlaštene za zastupanje:</t>
  </si>
  <si>
    <t>Član zajednice ponuditelja koji je ovlašten za komunikaciju s naručiteljem:</t>
  </si>
  <si>
    <t>UKUPNA CIJENA BEZ PDV-A:</t>
  </si>
  <si>
    <t>UKUPNA CIJENA S PDV-OM:</t>
  </si>
  <si>
    <t>Ugovor se može izmijeniti tijekom njegovog trajanja bez provedbe nove nabave:</t>
  </si>
  <si>
    <t>b. prouzročila bi naručitelju značajne poteškoće ili znatno povećavanje troškova;</t>
  </si>
  <si>
    <t>2. ako su ukupno ispunjeni sljedeći uvjeti</t>
  </si>
  <si>
    <t>a. do potrebe za izmjenom došlo je zbog okolnosti koje naručitelj nije mogao predvidjeti i</t>
  </si>
  <si>
    <t>b. izmjenom se ne mijenja cjelokupna priroda ugovora;</t>
  </si>
  <si>
    <t>3. zbog općeg ili djelomičnoga pravnog sljedništva prvotnog ugovaratelja, nakon restrukturiranja, uključujući preuzimanje, spajanje, stjecanje ili insolventnost, od strane drugoga gospodarskog subjekta koji ispunjava prvotno utvrđene kriterije odabira gospodarskog subjekta, pod uvjetom da to ne predstavlja drugu značajnu izmjenu ugovora;</t>
  </si>
  <si>
    <t>4. zbog obveze neposrednog plaćanja podugovarateljima;</t>
  </si>
  <si>
    <t>5. ako se izmjenom ne unose uvjeti koji bi, da su bili dio prvotne nabave, dopustili prihvaćanje</t>
  </si>
  <si>
    <t>a. gospodarskih subjekata različitih od prvotno odabranog,</t>
  </si>
  <si>
    <t>b. ponuda različitih od prvotno prihvaćene ili</t>
  </si>
  <si>
    <t>c. dodatnih sudionika u nabavu;</t>
  </si>
  <si>
    <t>6. ako se izmjenom ne mijenja ekonomsku ravnotežu ugovora u korist ugovaratelja na način koji nije predviđen prvotnim ugovorom;</t>
  </si>
  <si>
    <t>7. ako se izmjenom ne povećava značajno opseg ugovora kao i</t>
  </si>
  <si>
    <t xml:space="preserve">8. ako novi ugovaratelj ne zamijeni onoga kojem je naručitelj prvotno dodijelio ugovor, izuzev u slučajevima iz t. 3-4, pri čemu ukupno povećanje cijene ne smije biti veće od 50% vrijednosti prvotnog ugovora i ukupna vrijednost ugovora bez PDV-a mora biti manja od praga javne nabave, a ako je učinjeno nekoliko uzastopnih izmjena, ograničenje do 50% vrijednosti prvotnog ugovora procjenjuje se na temelju neto ukupne vrijednosti svih uzastopnih izmjena. </t>
  </si>
  <si>
    <t>1. radi dodatne nabave od prvotnog ugovaratelja za kojom se ukazala potreba, a nije bila uključena u prvotnu nabavu, ako promjena ugovaratelja</t>
  </si>
  <si>
    <t>a. nije moguća zbog ekonomskih ili tehničkih razloga kao što su zahtjevi za međuzamjenjivošću i interoperabilnošću s predmetom nabave koji je nabavljen u okviru prvotne nabave te</t>
  </si>
  <si>
    <t>Ponuda se sastoji od popunjenih otključanih ružičastih ćelija Ponudbenog lista i Troškovnika u Microsoft Excelu iz privitka ovog Poziva.</t>
  </si>
  <si>
    <t>STAVKA</t>
  </si>
  <si>
    <t>JEDINICA MJERE</t>
  </si>
  <si>
    <t>kom.</t>
  </si>
  <si>
    <t>Rok isporuke:</t>
  </si>
  <si>
    <t>Mjesto isporuke:</t>
  </si>
  <si>
    <t>Povrat robe neodgovarajuće kvalitete:</t>
  </si>
  <si>
    <t>nakon zaprimanja, pregleda i zapisničkog utvrđivanja neodgovarajuće kvalitete odmah, a kod zapakirane robe, nakon otvaranja ambalaže</t>
  </si>
  <si>
    <t>Istovar:</t>
  </si>
  <si>
    <t>u organizaciji naručitelja</t>
  </si>
  <si>
    <t>Jamstvo:</t>
  </si>
  <si>
    <t>TEHNIČKE SPECIFIKACIJE</t>
  </si>
  <si>
    <t>12 mjeseci ne računajući potrošne dijelove</t>
  </si>
  <si>
    <t>2.</t>
  </si>
  <si>
    <t>Sastavni dio ponude:</t>
  </si>
  <si>
    <t>katalog ili drugi službeni dokument proizvođača, odnosno ovlaštenog distributera, odnosno ovlaštenog trgovačkog zastupnika proizvođača, s označenim specifikacijama iz ovog Troškovnika</t>
  </si>
  <si>
    <t>Mjerači protoka</t>
  </si>
  <si>
    <t>PRIJENOSNI ULTRAZVUČNI MJERAČ PROTOKA</t>
  </si>
  <si>
    <t>SAC:</t>
  </si>
  <si>
    <t>L10:</t>
  </si>
  <si>
    <t>LDF:</t>
  </si>
  <si>
    <t>HC:</t>
  </si>
  <si>
    <t>jezični paket EN/DE/FR</t>
  </si>
  <si>
    <t>IO:</t>
  </si>
  <si>
    <t>Princip mjerenja:</t>
  </si>
  <si>
    <t>Zaslon:</t>
  </si>
  <si>
    <t>Napajanje:</t>
  </si>
  <si>
    <t>Sučelje:</t>
  </si>
  <si>
    <t>Rad:</t>
  </si>
  <si>
    <t>membranska tipkovnica</t>
  </si>
  <si>
    <t>Materijal:</t>
  </si>
  <si>
    <t>aluminij, plastika</t>
  </si>
  <si>
    <t>Opseg isporuke:</t>
  </si>
  <si>
    <t>3:</t>
  </si>
  <si>
    <t>ULTRAZVUČNI TRANSDUCERI</t>
  </si>
  <si>
    <t>Frekvencija pretvarača:</t>
  </si>
  <si>
    <t>1 MHz</t>
  </si>
  <si>
    <t>Mjere cijevi:</t>
  </si>
  <si>
    <t>Temperatura tekućine:</t>
  </si>
  <si>
    <t>- 40...150 °C</t>
  </si>
  <si>
    <t>PEEK / aluminij</t>
  </si>
  <si>
    <t>Priključak:</t>
  </si>
  <si>
    <t>BNC</t>
  </si>
  <si>
    <t>Klasa zaštite:</t>
  </si>
  <si>
    <t>IP40</t>
  </si>
  <si>
    <t>2 kom. ultrazvučni pretvarači</t>
  </si>
  <si>
    <t>2 kom. montažni lanci (maks. DN400)</t>
  </si>
  <si>
    <t>1 kom. razmaknica 400 mm</t>
  </si>
  <si>
    <t>1 tuba akustične masti za spojke</t>
  </si>
  <si>
    <t>3.</t>
  </si>
  <si>
    <t>4.</t>
  </si>
  <si>
    <t>4 MHz</t>
  </si>
  <si>
    <t>1 kom. razmaknica 250 mm</t>
  </si>
  <si>
    <t>UZV MJERAČ DEBLJINE STIJENKE</t>
  </si>
  <si>
    <t>Prikaz:</t>
  </si>
  <si>
    <t>Rezolucija:</t>
  </si>
  <si>
    <t>0,1 mm</t>
  </si>
  <si>
    <t>Jedinica:</t>
  </si>
  <si>
    <t>Jezik:</t>
  </si>
  <si>
    <t>EN</t>
  </si>
  <si>
    <t>Točnost:</t>
  </si>
  <si>
    <t>Podržani materijali:</t>
  </si>
  <si>
    <t>Raspon mjerenja:</t>
  </si>
  <si>
    <t>0,75║300 mm (čelik)</t>
  </si>
  <si>
    <t>Temperatura mjerenja:</t>
  </si>
  <si>
    <t>Ultrazvučna sonda:</t>
  </si>
  <si>
    <t>Dimenzija:</t>
  </si>
  <si>
    <t>napajanje - integrirana baterija i 90-240 VAC</t>
  </si>
  <si>
    <t>integrirani zapisivač podataka 4 GB</t>
  </si>
  <si>
    <t>integrirano mjerenje prijenosa topline, Ulazi: 2x PT100</t>
  </si>
  <si>
    <t>izlazi - 2 x 4… 20 mA, 1x relej, 1x impuls</t>
  </si>
  <si>
    <t>signalni kabel (1 par), BNC, 3 m</t>
  </si>
  <si>
    <t>ultrazvučna vremenska razlika u prolazu, ClampOn</t>
  </si>
  <si>
    <t>QVGA (320 x 240), pozadinsko osvjetljenje</t>
  </si>
  <si>
    <t>baterija/mrežno napajanje</t>
  </si>
  <si>
    <t>mini-USB</t>
  </si>
  <si>
    <t>torbica za nošenje, korisnički priručnik na CD-u, brzi početni ispis, analogni izlazi (crocodile clip, miniDIN), kabel (0,5 m), relejni izlaz (crocodile clip, miniDIN), USB kabel, BNC kabel</t>
  </si>
  <si>
    <t>DN32… DN400</t>
  </si>
  <si>
    <t>DN10… DN100</t>
  </si>
  <si>
    <t>- 40… 150 °C</t>
  </si>
  <si>
    <t>ultrazvučno</t>
  </si>
  <si>
    <t>128 x 64 LCD s osvjetljenjem</t>
  </si>
  <si>
    <t>metrička / US</t>
  </si>
  <si>
    <t>+/- (0,5 % debljine stijenke + 0,04 mm)</t>
  </si>
  <si>
    <t>materijali (PVC, PE, čelik, bakar)</t>
  </si>
  <si>
    <t>0║+ 40 °C</t>
  </si>
  <si>
    <t>7 MHz</t>
  </si>
  <si>
    <t>V x Š x D = 165 x 81 x 31 mm</t>
  </si>
  <si>
    <t>KLASA: 406-01/23-01/45</t>
  </si>
  <si>
    <t>UR. BROJ: 2186-0336-08/2-23-2</t>
  </si>
  <si>
    <t>Varaždin, 6. prosinca 2023.</t>
  </si>
  <si>
    <t>• gospodarskim subjektima</t>
  </si>
  <si>
    <t>Sveučilište Sjever (u nastavku: naručitelj), poziva Vas da dostavite ponudu u nabavi mjerača protoka, na koju se ne primjenjuje Zakon o javnoj nabavi (NN 120/16. i 114/22.).</t>
  </si>
  <si>
    <r>
      <t xml:space="preserve">Na adrese </t>
    </r>
    <r>
      <rPr>
        <u/>
        <sz val="9"/>
        <rFont val="UniN Reg"/>
        <family val="3"/>
      </rPr>
      <t>vkruljac@unin.hr</t>
    </r>
    <r>
      <rPr>
        <sz val="9"/>
        <rFont val="UniN Reg"/>
        <family val="3"/>
      </rPr>
      <t xml:space="preserve">, </t>
    </r>
    <r>
      <rPr>
        <u/>
        <sz val="9"/>
        <rFont val="UniN Reg"/>
        <family val="3"/>
      </rPr>
      <t>ssever@unin.hr</t>
    </r>
    <r>
      <rPr>
        <sz val="9"/>
        <rFont val="UniN Reg"/>
        <family val="3"/>
      </rPr>
      <t xml:space="preserve"> i </t>
    </r>
    <r>
      <rPr>
        <u/>
        <sz val="9"/>
        <rFont val="UniN Reg"/>
        <family val="3"/>
      </rPr>
      <t>ssolic@unin.hr</t>
    </r>
    <r>
      <rPr>
        <sz val="9"/>
        <rFont val="UniN Reg"/>
        <family val="3"/>
      </rPr>
      <t>, u istoj poruci dostavlja se:</t>
    </r>
  </si>
  <si>
    <t>1. zahtjev za pojašnjenjem ovog Poziva i njegovih privitaka do: 12. prosinca 2023. do 12,00 h, a</t>
  </si>
  <si>
    <t>2. ponudu 13. prosinca 2023, u roku od 10,00-11,00 h.</t>
  </si>
  <si>
    <r>
      <t xml:space="preserve">Kriterij za odabir ponude je najniža cijena. Cijena ponude ne smije biti viša od procijenjene vrijednosti nabave u iznosu od </t>
    </r>
    <r>
      <rPr>
        <u/>
        <sz val="9"/>
        <rFont val="UniN Reg"/>
        <family val="3"/>
      </rPr>
      <t>10.262,00 €</t>
    </r>
    <r>
      <rPr>
        <sz val="9"/>
        <rFont val="UniN Reg"/>
        <family val="3"/>
      </rPr>
      <t xml:space="preserve"> bez PDV-a, a s odabranim ponuditeljem sklopit će se ugovor u trajanju do 35 kalendarskih dana od dana sklapanja ugovora.</t>
    </r>
  </si>
  <si>
    <t>Rok plaćanja je do 15 dana od dana zaprimanja računa nakon isporuke robe.</t>
  </si>
  <si>
    <r>
      <t>Vedran Kruljac, dipl. iur</t>
    </r>
    <r>
      <rPr>
        <sz val="9"/>
        <rFont val="UniN Reg"/>
        <family val="3"/>
      </rPr>
      <t>, v. r.</t>
    </r>
  </si>
  <si>
    <r>
      <t>izv. prof. dr. sc. Sanja Šolić</t>
    </r>
    <r>
      <rPr>
        <sz val="9"/>
        <rFont val="UniN Reg"/>
        <family val="3"/>
      </rPr>
      <t>, v. r.</t>
    </r>
  </si>
  <si>
    <t>2-4. Stručnom povjerenstvu naručitelja</t>
  </si>
  <si>
    <t>5. Pismohrana</t>
  </si>
  <si>
    <t>Privitak 1.</t>
  </si>
  <si>
    <t>J 2023/68</t>
  </si>
  <si>
    <t>do 60 dana od dana otvaranja ponuda</t>
  </si>
  <si>
    <r>
      <t xml:space="preserve">Privitak </t>
    </r>
    <r>
      <rPr>
        <sz val="9"/>
        <rFont val="UniN Reg"/>
        <family val="3"/>
      </rPr>
      <t>2.</t>
    </r>
  </si>
  <si>
    <r>
      <t xml:space="preserve">U POSTUPKU NABAVE </t>
    </r>
    <r>
      <rPr>
        <sz val="9"/>
        <rFont val="UniN Reg"/>
        <family val="3"/>
      </rPr>
      <t>MJERAČA PROTOKA ZA</t>
    </r>
    <r>
      <rPr>
        <sz val="9"/>
        <rFont val="UniN Reg"/>
        <family val="3"/>
        <charset val="238"/>
      </rPr>
      <t xml:space="preserve"> </t>
    </r>
    <r>
      <rPr>
        <sz val="9"/>
        <rFont val="UniN Reg"/>
        <family val="3"/>
      </rPr>
      <t xml:space="preserve">ODJEL ZA STROJARSTVO </t>
    </r>
    <r>
      <rPr>
        <sz val="9"/>
        <rFont val="UniN Reg"/>
        <family val="3"/>
        <charset val="238"/>
      </rPr>
      <t>SVEUČILIŠT</t>
    </r>
    <r>
      <rPr>
        <sz val="9"/>
        <rFont val="UniN Reg"/>
        <family val="3"/>
      </rPr>
      <t xml:space="preserve">A </t>
    </r>
    <r>
      <rPr>
        <sz val="9"/>
        <rFont val="UniN Reg"/>
        <family val="3"/>
        <charset val="238"/>
      </rPr>
      <t>SJEVER</t>
    </r>
  </si>
  <si>
    <r>
      <rPr>
        <sz val="9"/>
        <rFont val="UniN Reg"/>
        <family val="3"/>
      </rPr>
      <t>TOČNA KOLIČINA</t>
    </r>
  </si>
  <si>
    <r>
      <t xml:space="preserve">Sveučilište Sjever, Sveučilišni centar </t>
    </r>
    <r>
      <rPr>
        <sz val="9"/>
        <rFont val="UniN Reg"/>
        <family val="3"/>
      </rPr>
      <t>Varaždin, Odjel za strojarstvo, Jurja Križanića 31b, 42000 Varaždin</t>
    </r>
  </si>
  <si>
    <r>
      <t xml:space="preserve">do </t>
    </r>
    <r>
      <rPr>
        <sz val="9"/>
        <rFont val="UniN Reg"/>
        <family val="3"/>
      </rPr>
      <t>20 kalendarskih dana od dana sklapanja ugovora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</si>
</sst>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1]"/>
    <numFmt numFmtId="165" formatCode="#,##0.00\ [$€-2C1A]"/>
  </numFmts>
  <fonts count="14" x14ac:knownFonts="1">
    <font>
      <sz val="11"/>
      <color theme="1"/>
      <name val="Calibri"/>
      <family val="2"/>
      <charset val="238"/>
      <scheme val="minor"/>
    </font>
    <font>
      <sz val="9"/>
      <name val="UniN Reg"/>
      <family val="3"/>
    </font>
    <font>
      <u/>
      <sz val="9"/>
      <name val="UniN Reg"/>
      <family val="3"/>
    </font>
    <font>
      <b/>
      <sz val="9"/>
      <name val="UniN Reg"/>
      <family val="3"/>
    </font>
    <font>
      <sz val="22"/>
      <name val="UniN Reg"/>
      <family val="3"/>
    </font>
    <font>
      <sz val="11"/>
      <color indexed="8"/>
      <name val="Calibri"/>
      <family val="2"/>
      <charset val="238"/>
    </font>
    <font>
      <sz val="9"/>
      <name val="UniN Reg"/>
      <family val="3"/>
      <charset val="238"/>
    </font>
    <font>
      <sz val="13.5"/>
      <name val="UniN Reg"/>
      <family val="3"/>
    </font>
    <font>
      <sz val="9"/>
      <name val="Calibri"/>
      <family val="2"/>
      <charset val="238"/>
      <scheme val="minor"/>
    </font>
    <font>
      <sz val="13.5"/>
      <name val="Calibri"/>
      <family val="2"/>
      <charset val="238"/>
      <scheme val="minor"/>
    </font>
    <font>
      <sz val="9"/>
      <name val="Times New Roman"/>
      <family val="1"/>
      <charset val="238"/>
    </font>
    <font>
      <sz val="13.5"/>
      <name val="UniN Reg"/>
      <family val="3"/>
      <charset val="238"/>
    </font>
    <font>
      <sz val="10"/>
      <name val="Times New Roman"/>
      <family val="1"/>
      <charset val="238"/>
    </font>
    <font>
      <b/>
      <sz val="9"/>
      <name val="UniN Reg"/>
      <family val="3"/>
      <charset val="23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7EAE9"/>
        <bgColor indexed="64"/>
      </patternFill>
    </fill>
    <fill>
      <patternFill patternType="solid">
        <fgColor rgb="FFF6E7E6"/>
        <bgColor indexed="64"/>
      </patternFill>
    </fill>
  </fills>
  <borders count="4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medium">
        <color indexed="64"/>
      </top>
      <bottom/>
      <diagonal/>
    </border>
  </borders>
  <cellStyleXfs count="2">
    <xf numFmtId="0" fontId="0" fillId="0" borderId="0"/>
    <xf numFmtId="0" fontId="5" fillId="0" borderId="0"/>
  </cellStyleXfs>
  <cellXfs count="130">
    <xf numFmtId="0" fontId="0" fillId="0" borderId="0" xfId="0"/>
    <xf numFmtId="0" fontId="1" fillId="0" borderId="0" xfId="0" applyFont="1" applyFill="1" applyAlignment="1">
      <alignment horizontal="right" vertical="center"/>
    </xf>
    <xf numFmtId="0" fontId="3" fillId="0" borderId="0" xfId="0" applyFont="1" applyFill="1" applyAlignment="1">
      <alignment horizontal="right" vertical="center"/>
    </xf>
    <xf numFmtId="0" fontId="1" fillId="0" borderId="0" xfId="0" applyFont="1" applyFill="1" applyAlignment="1">
      <alignment vertical="center"/>
    </xf>
    <xf numFmtId="164" fontId="1" fillId="2" borderId="2"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Fill="1" applyAlignment="1">
      <alignment horizontal="left" vertical="center" wrapText="1"/>
    </xf>
    <xf numFmtId="0" fontId="4" fillId="0" borderId="0" xfId="0" applyFont="1" applyFill="1" applyAlignment="1">
      <alignment vertical="center"/>
    </xf>
    <xf numFmtId="0" fontId="6" fillId="0" borderId="0" xfId="0" applyFont="1" applyAlignment="1">
      <alignment vertical="center" wrapText="1"/>
    </xf>
    <xf numFmtId="0" fontId="1" fillId="0" borderId="0" xfId="0" applyFont="1" applyFill="1" applyAlignment="1">
      <alignment horizontal="left" vertical="center"/>
    </xf>
    <xf numFmtId="0" fontId="1" fillId="0" borderId="0" xfId="0" applyFont="1" applyFill="1" applyAlignment="1">
      <alignment horizontal="justify" vertical="center"/>
    </xf>
    <xf numFmtId="0" fontId="1" fillId="0" borderId="0" xfId="0" applyFont="1" applyFill="1" applyAlignment="1">
      <alignment horizontal="justify" vertical="center" wrapText="1"/>
    </xf>
    <xf numFmtId="0" fontId="1" fillId="0" borderId="0" xfId="0" applyFont="1" applyFill="1" applyAlignment="1">
      <alignment horizontal="justify" vertical="justify"/>
    </xf>
    <xf numFmtId="0" fontId="1" fillId="0" borderId="0" xfId="0" applyFont="1" applyAlignment="1">
      <alignment horizontal="left" vertical="top" wrapText="1"/>
    </xf>
    <xf numFmtId="0" fontId="1" fillId="0" borderId="0" xfId="0" applyFont="1" applyAlignment="1">
      <alignment horizontal="center" vertical="center" wrapText="1"/>
    </xf>
    <xf numFmtId="0" fontId="8" fillId="0" borderId="0" xfId="0" applyFont="1"/>
    <xf numFmtId="0" fontId="9" fillId="0" borderId="0" xfId="0" applyFont="1"/>
    <xf numFmtId="0" fontId="1" fillId="0" borderId="15"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1"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0" borderId="0" xfId="0" applyFont="1"/>
    <xf numFmtId="0" fontId="1" fillId="0" borderId="0" xfId="0" applyFont="1" applyAlignment="1">
      <alignment horizontal="right" wrapText="1"/>
    </xf>
    <xf numFmtId="0" fontId="1" fillId="4" borderId="6" xfId="0" applyFont="1" applyFill="1" applyBorder="1" applyAlignment="1" applyProtection="1">
      <alignment horizontal="center" vertical="center" wrapText="1"/>
      <protection locked="0"/>
    </xf>
    <xf numFmtId="0" fontId="1" fillId="4" borderId="2" xfId="0" applyFont="1" applyFill="1" applyBorder="1" applyAlignment="1" applyProtection="1">
      <alignment horizontal="center" vertical="center" wrapText="1"/>
      <protection locked="0"/>
    </xf>
    <xf numFmtId="0" fontId="3" fillId="4" borderId="2" xfId="0" applyFont="1" applyFill="1" applyBorder="1" applyAlignment="1" applyProtection="1">
      <alignment horizontal="center" vertical="center" wrapText="1"/>
      <protection locked="0"/>
    </xf>
    <xf numFmtId="0" fontId="1" fillId="4" borderId="10" xfId="0" applyFont="1" applyFill="1" applyBorder="1" applyAlignment="1" applyProtection="1">
      <alignment horizontal="center" vertical="center" wrapText="1"/>
      <protection locked="0"/>
    </xf>
    <xf numFmtId="165" fontId="1" fillId="4" borderId="2" xfId="0" applyNumberFormat="1" applyFont="1" applyFill="1" applyBorder="1" applyAlignment="1" applyProtection="1">
      <alignment horizontal="center" vertical="center" wrapText="1"/>
      <protection locked="0"/>
    </xf>
    <xf numFmtId="0" fontId="1" fillId="4" borderId="0" xfId="0" applyFont="1" applyFill="1" applyAlignment="1" applyProtection="1">
      <alignment horizontal="left"/>
      <protection locked="0"/>
    </xf>
    <xf numFmtId="0" fontId="3" fillId="4" borderId="0" xfId="0" applyFont="1" applyFill="1" applyAlignment="1" applyProtection="1">
      <alignment horizontal="right"/>
      <protection locked="0"/>
    </xf>
    <xf numFmtId="0" fontId="6" fillId="0" borderId="0" xfId="0" applyFont="1" applyFill="1" applyAlignment="1">
      <alignment horizontal="center" vertical="center"/>
    </xf>
    <xf numFmtId="0" fontId="10" fillId="0" borderId="0" xfId="0" applyFont="1" applyFill="1" applyAlignment="1">
      <alignment horizontal="center" vertical="center"/>
    </xf>
    <xf numFmtId="0" fontId="6" fillId="0" borderId="0" xfId="0" applyFont="1" applyFill="1" applyAlignment="1">
      <alignment horizontal="left" vertical="center"/>
    </xf>
    <xf numFmtId="0" fontId="6" fillId="3" borderId="30" xfId="0" applyFont="1" applyFill="1" applyBorder="1" applyAlignment="1">
      <alignment horizontal="center" vertical="center" wrapText="1"/>
    </xf>
    <xf numFmtId="0" fontId="6" fillId="3" borderId="34" xfId="1" applyFont="1" applyFill="1" applyBorder="1" applyAlignment="1">
      <alignment horizontal="center" vertical="center" wrapText="1"/>
    </xf>
    <xf numFmtId="0" fontId="12" fillId="0" borderId="0" xfId="0" applyFont="1" applyAlignment="1">
      <alignment horizontal="center" vertical="center" wrapText="1"/>
    </xf>
    <xf numFmtId="49" fontId="6" fillId="0" borderId="16" xfId="1" applyNumberFormat="1" applyFont="1" applyFill="1" applyBorder="1" applyAlignment="1">
      <alignment horizontal="center" vertical="center" wrapText="1"/>
    </xf>
    <xf numFmtId="0" fontId="6" fillId="0" borderId="16" xfId="1" applyFont="1" applyFill="1" applyBorder="1" applyAlignment="1">
      <alignment horizontal="center" vertical="center" wrapText="1"/>
    </xf>
    <xf numFmtId="49" fontId="6" fillId="0" borderId="32" xfId="1" applyNumberFormat="1" applyFont="1" applyFill="1" applyBorder="1" applyAlignment="1">
      <alignment horizontal="center" vertical="center" wrapText="1"/>
    </xf>
    <xf numFmtId="0" fontId="6" fillId="0" borderId="32" xfId="1" applyFont="1" applyFill="1" applyBorder="1" applyAlignment="1">
      <alignment horizontal="center" vertical="center" wrapText="1"/>
    </xf>
    <xf numFmtId="49" fontId="6" fillId="0" borderId="12" xfId="1" applyNumberFormat="1" applyFont="1" applyFill="1" applyBorder="1" applyAlignment="1">
      <alignment horizontal="center" vertical="center" wrapText="1"/>
    </xf>
    <xf numFmtId="0" fontId="6" fillId="0" borderId="12" xfId="1" applyFont="1" applyFill="1" applyBorder="1" applyAlignment="1">
      <alignment horizontal="center" vertical="center" wrapText="1"/>
    </xf>
    <xf numFmtId="49" fontId="6" fillId="0" borderId="12" xfId="1" quotePrefix="1" applyNumberFormat="1" applyFont="1" applyFill="1" applyBorder="1" applyAlignment="1">
      <alignment horizontal="center" vertical="center" wrapText="1"/>
    </xf>
    <xf numFmtId="0" fontId="6" fillId="0" borderId="12" xfId="1" quotePrefix="1" applyFont="1" applyFill="1" applyBorder="1" applyAlignment="1">
      <alignment horizontal="center" vertical="center" wrapText="1"/>
    </xf>
    <xf numFmtId="49" fontId="6" fillId="0" borderId="32" xfId="1" quotePrefix="1" applyNumberFormat="1" applyFont="1" applyFill="1" applyBorder="1" applyAlignment="1">
      <alignment horizontal="center" vertical="center" wrapText="1"/>
    </xf>
    <xf numFmtId="0" fontId="6" fillId="0" borderId="32" xfId="1" quotePrefix="1" applyFont="1" applyFill="1" applyBorder="1" applyAlignment="1">
      <alignment horizontal="center" vertical="center" wrapText="1"/>
    </xf>
    <xf numFmtId="49" fontId="6" fillId="0" borderId="39" xfId="1" applyNumberFormat="1" applyFont="1" applyFill="1" applyBorder="1" applyAlignment="1">
      <alignment horizontal="center" vertical="center" wrapText="1"/>
    </xf>
    <xf numFmtId="0" fontId="6" fillId="0" borderId="39" xfId="1" applyFont="1" applyFill="1" applyBorder="1" applyAlignment="1">
      <alignment horizontal="center" vertical="center" wrapText="1"/>
    </xf>
    <xf numFmtId="164" fontId="6" fillId="0" borderId="31" xfId="0" applyNumberFormat="1" applyFont="1" applyBorder="1" applyAlignment="1">
      <alignment horizontal="center" vertical="center" wrapText="1"/>
    </xf>
    <xf numFmtId="0" fontId="12" fillId="0" borderId="0" xfId="0" applyFont="1" applyAlignment="1">
      <alignment horizontal="center" vertical="center"/>
    </xf>
    <xf numFmtId="164" fontId="6" fillId="0" borderId="14" xfId="0" applyNumberFormat="1" applyFont="1" applyBorder="1" applyAlignment="1">
      <alignment horizontal="center" vertical="center" wrapText="1"/>
    </xf>
    <xf numFmtId="0" fontId="12" fillId="0" borderId="0" xfId="0" applyFont="1" applyFill="1" applyAlignment="1">
      <alignment horizontal="center" vertical="center"/>
    </xf>
    <xf numFmtId="0" fontId="10" fillId="0" borderId="0" xfId="0" applyFont="1" applyAlignment="1">
      <alignment horizontal="center" vertical="center"/>
    </xf>
    <xf numFmtId="164" fontId="6" fillId="5" borderId="14" xfId="0" applyNumberFormat="1" applyFont="1" applyFill="1" applyBorder="1" applyAlignment="1" applyProtection="1">
      <alignment horizontal="center" vertical="center" wrapText="1"/>
      <protection locked="0"/>
    </xf>
    <xf numFmtId="0" fontId="1" fillId="0" borderId="0" xfId="0" applyFont="1" applyFill="1" applyAlignment="1">
      <alignment horizontal="left" vertical="center"/>
    </xf>
    <xf numFmtId="0" fontId="1" fillId="0" borderId="0" xfId="0" applyFont="1" applyFill="1" applyAlignment="1">
      <alignment horizontal="justify" vertical="center" wrapText="1"/>
    </xf>
    <xf numFmtId="0" fontId="7" fillId="0" borderId="0" xfId="0" applyFont="1" applyFill="1" applyAlignment="1">
      <alignment horizontal="center" vertical="center"/>
    </xf>
    <xf numFmtId="0" fontId="1" fillId="0" borderId="0" xfId="0" applyFont="1" applyFill="1" applyAlignment="1">
      <alignment horizontal="justify" vertical="center"/>
    </xf>
    <xf numFmtId="0" fontId="1" fillId="0" borderId="0" xfId="0" applyFont="1" applyFill="1" applyAlignment="1">
      <alignment horizontal="justify" vertical="justify"/>
    </xf>
    <xf numFmtId="0" fontId="1" fillId="0" borderId="0" xfId="0" applyFont="1" applyFill="1" applyAlignment="1">
      <alignment horizontal="left" vertical="center" wrapText="1"/>
    </xf>
    <xf numFmtId="0" fontId="1" fillId="0" borderId="0" xfId="0" applyFont="1" applyFill="1" applyAlignment="1">
      <alignment horizontal="justify" vertical="justify" wrapText="1"/>
    </xf>
    <xf numFmtId="0" fontId="1" fillId="0" borderId="0" xfId="0" applyFont="1" applyFill="1" applyAlignment="1">
      <alignment vertical="center"/>
    </xf>
    <xf numFmtId="0" fontId="7" fillId="0" borderId="0" xfId="0" applyFont="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6" fillId="2" borderId="39" xfId="1" applyFont="1" applyFill="1" applyBorder="1" applyAlignment="1">
      <alignment horizontal="center" vertical="center"/>
    </xf>
    <xf numFmtId="0" fontId="6" fillId="2" borderId="35" xfId="1" applyFont="1" applyFill="1" applyBorder="1" applyAlignment="1">
      <alignment horizontal="center" vertical="center"/>
    </xf>
    <xf numFmtId="0" fontId="6" fillId="2" borderId="32" xfId="1" applyFont="1" applyFill="1" applyBorder="1" applyAlignment="1">
      <alignment horizontal="center" vertical="center"/>
    </xf>
    <xf numFmtId="3" fontId="6" fillId="0" borderId="39" xfId="1" applyNumberFormat="1" applyFont="1" applyFill="1" applyBorder="1" applyAlignment="1">
      <alignment horizontal="center" vertical="center"/>
    </xf>
    <xf numFmtId="3" fontId="6" fillId="0" borderId="35" xfId="1" applyNumberFormat="1" applyFont="1" applyFill="1" applyBorder="1" applyAlignment="1">
      <alignment horizontal="center" vertical="center"/>
    </xf>
    <xf numFmtId="3" fontId="6" fillId="0" borderId="32" xfId="1" applyNumberFormat="1" applyFont="1" applyFill="1" applyBorder="1" applyAlignment="1">
      <alignment horizontal="center" vertical="center"/>
    </xf>
    <xf numFmtId="165" fontId="6" fillId="5" borderId="39" xfId="0" applyNumberFormat="1" applyFont="1" applyFill="1" applyBorder="1" applyAlignment="1" applyProtection="1">
      <alignment horizontal="center" vertical="center" wrapText="1"/>
      <protection locked="0"/>
    </xf>
    <xf numFmtId="165" fontId="6" fillId="5" borderId="35" xfId="0" applyNumberFormat="1" applyFont="1" applyFill="1" applyBorder="1" applyAlignment="1" applyProtection="1">
      <alignment horizontal="center" vertical="center" wrapText="1"/>
      <protection locked="0"/>
    </xf>
    <xf numFmtId="165" fontId="6" fillId="5" borderId="32" xfId="0" applyNumberFormat="1" applyFont="1" applyFill="1" applyBorder="1" applyAlignment="1" applyProtection="1">
      <alignment horizontal="center" vertical="center" wrapText="1"/>
      <protection locked="0"/>
    </xf>
    <xf numFmtId="165" fontId="6" fillId="0" borderId="10" xfId="0" applyNumberFormat="1" applyFont="1" applyFill="1" applyBorder="1" applyAlignment="1">
      <alignment horizontal="center" vertical="center" wrapText="1"/>
    </xf>
    <xf numFmtId="165" fontId="6" fillId="0" borderId="38" xfId="0" applyNumberFormat="1" applyFont="1" applyFill="1" applyBorder="1" applyAlignment="1">
      <alignment horizontal="center" vertical="center" wrapText="1"/>
    </xf>
    <xf numFmtId="165" fontId="6" fillId="0" borderId="6" xfId="0" applyNumberFormat="1" applyFont="1" applyFill="1" applyBorder="1" applyAlignment="1">
      <alignment horizontal="center" vertical="center" wrapText="1"/>
    </xf>
    <xf numFmtId="49" fontId="6" fillId="0" borderId="39" xfId="1" applyNumberFormat="1" applyFont="1" applyFill="1" applyBorder="1" applyAlignment="1">
      <alignment horizontal="center" vertical="center" wrapText="1"/>
    </xf>
    <xf numFmtId="49" fontId="6" fillId="0" borderId="35" xfId="1" applyNumberFormat="1" applyFont="1" applyFill="1" applyBorder="1" applyAlignment="1">
      <alignment horizontal="center" vertical="center" wrapText="1"/>
    </xf>
    <xf numFmtId="49" fontId="6" fillId="0" borderId="32" xfId="1" applyNumberFormat="1" applyFont="1" applyFill="1" applyBorder="1" applyAlignment="1">
      <alignment horizontal="center" vertical="center" wrapText="1"/>
    </xf>
    <xf numFmtId="0" fontId="13" fillId="5" borderId="0" xfId="0" applyFont="1" applyFill="1" applyAlignment="1" applyProtection="1">
      <alignment horizontal="right" vertical="center"/>
      <protection locked="0"/>
    </xf>
    <xf numFmtId="0" fontId="6" fillId="4" borderId="0" xfId="0" applyFont="1" applyFill="1" applyAlignment="1" applyProtection="1">
      <alignment horizontal="left" vertical="center"/>
      <protection locked="0"/>
    </xf>
    <xf numFmtId="0" fontId="6" fillId="3" borderId="5" xfId="0" applyFont="1" applyFill="1" applyBorder="1" applyAlignment="1">
      <alignment horizontal="center" vertical="center" wrapText="1"/>
    </xf>
    <xf numFmtId="0" fontId="6" fillId="3" borderId="32"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41" xfId="0" applyFont="1" applyFill="1" applyBorder="1" applyAlignment="1">
      <alignment horizontal="justify" vertical="justify" wrapText="1"/>
    </xf>
    <xf numFmtId="0" fontId="6" fillId="3" borderId="42" xfId="0" applyFont="1" applyFill="1" applyBorder="1" applyAlignment="1">
      <alignment horizontal="justify" vertical="justify" wrapText="1"/>
    </xf>
    <xf numFmtId="0" fontId="6" fillId="3" borderId="43" xfId="0" applyFont="1" applyFill="1" applyBorder="1" applyAlignment="1">
      <alignment horizontal="justify" vertical="justify" wrapText="1"/>
    </xf>
    <xf numFmtId="0" fontId="6" fillId="3" borderId="13" xfId="0" applyFont="1" applyFill="1" applyBorder="1" applyAlignment="1">
      <alignment horizontal="justify" vertical="justify" wrapText="1"/>
    </xf>
    <xf numFmtId="0" fontId="6" fillId="3" borderId="23" xfId="0" applyFont="1" applyFill="1" applyBorder="1" applyAlignment="1">
      <alignment horizontal="justify" vertical="justify" wrapText="1"/>
    </xf>
    <xf numFmtId="0" fontId="6" fillId="3" borderId="24" xfId="0" applyFont="1" applyFill="1" applyBorder="1" applyAlignment="1">
      <alignment horizontal="justify" vertical="justify" wrapText="1"/>
    </xf>
    <xf numFmtId="0" fontId="6" fillId="3" borderId="19" xfId="0" applyFont="1" applyFill="1" applyBorder="1" applyAlignment="1">
      <alignment horizontal="justify" vertical="justify" wrapText="1"/>
    </xf>
    <xf numFmtId="0" fontId="6" fillId="3" borderId="25" xfId="0" applyFont="1" applyFill="1" applyBorder="1" applyAlignment="1">
      <alignment horizontal="justify" vertical="justify" wrapText="1"/>
    </xf>
    <xf numFmtId="0" fontId="6" fillId="3" borderId="26" xfId="0" applyFont="1" applyFill="1" applyBorder="1" applyAlignment="1">
      <alignment horizontal="justify" vertical="justify" wrapText="1"/>
    </xf>
    <xf numFmtId="0" fontId="6" fillId="0" borderId="0" xfId="0" applyFont="1" applyFill="1" applyAlignment="1">
      <alignment horizontal="left" vertical="center"/>
    </xf>
    <xf numFmtId="0" fontId="6" fillId="0" borderId="0" xfId="0" applyFont="1" applyAlignment="1">
      <alignment horizontal="left" vertical="center"/>
    </xf>
    <xf numFmtId="0" fontId="6" fillId="0" borderId="0" xfId="0" applyFont="1" applyAlignment="1">
      <alignment horizontal="right" vertical="center" wrapText="1"/>
    </xf>
    <xf numFmtId="0" fontId="6" fillId="0" borderId="20" xfId="0" applyFont="1" applyBorder="1" applyAlignment="1">
      <alignment horizontal="left" vertical="center" wrapText="1"/>
    </xf>
    <xf numFmtId="0" fontId="6" fillId="0" borderId="29" xfId="0" applyFont="1" applyBorder="1" applyAlignment="1">
      <alignment horizontal="left" vertical="center" wrapText="1"/>
    </xf>
    <xf numFmtId="0" fontId="6" fillId="0" borderId="18" xfId="0" applyFont="1" applyBorder="1" applyAlignment="1">
      <alignment horizontal="left" vertical="center" wrapText="1"/>
    </xf>
    <xf numFmtId="0" fontId="11" fillId="0" borderId="0" xfId="0" applyFont="1" applyFill="1" applyAlignment="1">
      <alignment horizontal="center" vertical="center"/>
    </xf>
    <xf numFmtId="0" fontId="6" fillId="0" borderId="0" xfId="0" applyFont="1" applyFill="1" applyAlignment="1">
      <alignment horizontal="center" vertical="center"/>
    </xf>
    <xf numFmtId="0" fontId="6" fillId="3" borderId="22" xfId="1" applyFont="1" applyFill="1" applyBorder="1" applyAlignment="1">
      <alignment horizontal="center" vertical="center" wrapText="1"/>
    </xf>
    <xf numFmtId="0" fontId="6" fillId="3" borderId="44" xfId="1"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37"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39" xfId="1" applyFont="1" applyFill="1" applyBorder="1" applyAlignment="1">
      <alignment horizontal="center" vertical="center" wrapText="1"/>
    </xf>
    <xf numFmtId="0" fontId="6" fillId="0" borderId="35" xfId="1" applyFont="1" applyFill="1" applyBorder="1" applyAlignment="1">
      <alignment horizontal="center" vertical="center" wrapText="1"/>
    </xf>
    <xf numFmtId="0" fontId="6" fillId="0" borderId="32" xfId="1"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6" fillId="3" borderId="17" xfId="0" applyFont="1" applyFill="1" applyBorder="1" applyAlignment="1">
      <alignment horizontal="justify" vertical="justify" wrapText="1"/>
    </xf>
    <xf numFmtId="0" fontId="6" fillId="3" borderId="27" xfId="0" applyFont="1" applyFill="1" applyBorder="1" applyAlignment="1">
      <alignment horizontal="justify" vertical="justify" wrapText="1"/>
    </xf>
    <xf numFmtId="0" fontId="6" fillId="3" borderId="28" xfId="0" applyFont="1" applyFill="1" applyBorder="1" applyAlignment="1">
      <alignment horizontal="justify" vertical="justify" wrapText="1"/>
    </xf>
    <xf numFmtId="165" fontId="6" fillId="0" borderId="34" xfId="0" applyNumberFormat="1" applyFont="1" applyFill="1" applyBorder="1" applyAlignment="1">
      <alignment horizontal="center" vertical="center" wrapText="1"/>
    </xf>
    <xf numFmtId="165" fontId="6" fillId="0" borderId="40" xfId="0" applyNumberFormat="1" applyFont="1" applyFill="1" applyBorder="1" applyAlignment="1">
      <alignment horizontal="center" vertical="center" wrapText="1"/>
    </xf>
    <xf numFmtId="0" fontId="6" fillId="0" borderId="36" xfId="0" applyFont="1" applyFill="1" applyBorder="1" applyAlignment="1">
      <alignment horizontal="center" vertical="center" wrapText="1"/>
    </xf>
    <xf numFmtId="0" fontId="6" fillId="0" borderId="33" xfId="1" applyFont="1" applyFill="1" applyBorder="1" applyAlignment="1">
      <alignment horizontal="center" vertical="center" wrapText="1"/>
    </xf>
    <xf numFmtId="0" fontId="6" fillId="2" borderId="33" xfId="1" applyFont="1" applyFill="1" applyBorder="1" applyAlignment="1">
      <alignment horizontal="center" vertical="center"/>
    </xf>
    <xf numFmtId="3" fontId="6" fillId="0" borderId="33" xfId="1" applyNumberFormat="1" applyFont="1" applyFill="1" applyBorder="1" applyAlignment="1">
      <alignment horizontal="center" vertical="center"/>
    </xf>
    <xf numFmtId="165" fontId="6" fillId="5" borderId="33" xfId="0" applyNumberFormat="1" applyFont="1" applyFill="1" applyBorder="1" applyAlignment="1" applyProtection="1">
      <alignment horizontal="center" vertical="center" wrapText="1"/>
      <protection locked="0"/>
    </xf>
  </cellXfs>
  <cellStyles count="2">
    <cellStyle name="Normalno" xfId="0" builtinId="0"/>
    <cellStyle name="Normalno 2" xfId="1" xr:uid="{1268D671-764B-42DA-9602-6938E96F7841}"/>
  </cellStyles>
  <dxfs count="0"/>
  <tableStyles count="0" defaultTableStyle="TableStyleMedium2" defaultPivotStyle="PivotStyleLight16"/>
  <colors>
    <mruColors>
      <color rgb="FFF6E7E6"/>
      <color rgb="FF0000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73025</xdr:colOff>
      <xdr:row>0</xdr:row>
      <xdr:rowOff>98426</xdr:rowOff>
    </xdr:from>
    <xdr:to>
      <xdr:col>1</xdr:col>
      <xdr:colOff>269875</xdr:colOff>
      <xdr:row>5</xdr:row>
      <xdr:rowOff>63501</xdr:rowOff>
    </xdr:to>
    <xdr:pic>
      <xdr:nvPicPr>
        <xdr:cNvPr id="2" name="Slika 1">
          <a:extLst>
            <a:ext uri="{FF2B5EF4-FFF2-40B4-BE49-F238E27FC236}">
              <a16:creationId xmlns:a16="http://schemas.microsoft.com/office/drawing/2014/main" id="{DC8EC9A0-33D9-4B23-A9A6-E433902235A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025" y="98426"/>
          <a:ext cx="495300" cy="7270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79375</xdr:colOff>
      <xdr:row>0</xdr:row>
      <xdr:rowOff>73025</xdr:rowOff>
    </xdr:from>
    <xdr:to>
      <xdr:col>0</xdr:col>
      <xdr:colOff>574675</xdr:colOff>
      <xdr:row>5</xdr:row>
      <xdr:rowOff>28575</xdr:rowOff>
    </xdr:to>
    <xdr:pic>
      <xdr:nvPicPr>
        <xdr:cNvPr id="3" name="Slika 2">
          <a:extLst>
            <a:ext uri="{FF2B5EF4-FFF2-40B4-BE49-F238E27FC236}">
              <a16:creationId xmlns:a16="http://schemas.microsoft.com/office/drawing/2014/main" id="{C1C07E7D-4D90-4C73-85E1-AFBED9A48C2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73025"/>
          <a:ext cx="495300" cy="71755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63501</xdr:colOff>
      <xdr:row>0</xdr:row>
      <xdr:rowOff>77610</xdr:rowOff>
    </xdr:from>
    <xdr:to>
      <xdr:col>1</xdr:col>
      <xdr:colOff>163690</xdr:colOff>
      <xdr:row>5</xdr:row>
      <xdr:rowOff>33160</xdr:rowOff>
    </xdr:to>
    <xdr:pic>
      <xdr:nvPicPr>
        <xdr:cNvPr id="3" name="Slika 2">
          <a:extLst>
            <a:ext uri="{FF2B5EF4-FFF2-40B4-BE49-F238E27FC236}">
              <a16:creationId xmlns:a16="http://schemas.microsoft.com/office/drawing/2014/main" id="{CDAA8729-DC30-4C8B-ACCC-D0899E6D32F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1" y="77610"/>
          <a:ext cx="495300" cy="731661"/>
        </a:xfrm>
        <a:prstGeom prst="rect">
          <a:avLst/>
        </a:prstGeom>
        <a:noFill/>
        <a:ln>
          <a:noFill/>
        </a:ln>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8:E61"/>
  <sheetViews>
    <sheetView tabSelected="1" zoomScale="90" zoomScaleNormal="90" workbookViewId="0"/>
  </sheetViews>
  <sheetFormatPr defaultColWidth="9.1796875" defaultRowHeight="12" customHeight="1" x14ac:dyDescent="0.35"/>
  <cols>
    <col min="1" max="1" width="4.26953125" style="3" customWidth="1"/>
    <col min="2" max="2" width="17.7265625" style="3" customWidth="1"/>
    <col min="3" max="3" width="0.1796875" style="3" customWidth="1"/>
    <col min="4" max="4" width="21" style="3" customWidth="1"/>
    <col min="5" max="5" width="54.7265625" style="3" customWidth="1"/>
    <col min="6" max="16384" width="9.1796875" style="3"/>
  </cols>
  <sheetData>
    <row r="8" spans="1:5" ht="12" customHeight="1" x14ac:dyDescent="0.35">
      <c r="A8" s="62" t="s">
        <v>154</v>
      </c>
      <c r="B8" s="62"/>
      <c r="C8" s="62"/>
      <c r="D8" s="62"/>
    </row>
    <row r="9" spans="1:5" ht="12" customHeight="1" x14ac:dyDescent="0.35">
      <c r="A9" s="62" t="s">
        <v>155</v>
      </c>
      <c r="B9" s="62"/>
      <c r="C9" s="62"/>
      <c r="D9" s="62"/>
    </row>
    <row r="10" spans="1:5" ht="12" customHeight="1" x14ac:dyDescent="0.35">
      <c r="A10" s="66" t="s">
        <v>156</v>
      </c>
      <c r="B10" s="66"/>
      <c r="C10" s="66"/>
      <c r="D10" s="66"/>
    </row>
    <row r="12" spans="1:5" ht="12" customHeight="1" x14ac:dyDescent="0.35">
      <c r="E12" s="1" t="s">
        <v>157</v>
      </c>
    </row>
    <row r="13" spans="1:5" ht="12" customHeight="1" x14ac:dyDescent="0.35">
      <c r="E13" s="1"/>
    </row>
    <row r="14" spans="1:5" ht="18" customHeight="1" x14ac:dyDescent="0.35">
      <c r="A14" s="61" t="s">
        <v>26</v>
      </c>
      <c r="B14" s="61"/>
      <c r="C14" s="61"/>
      <c r="D14" s="61"/>
      <c r="E14" s="61"/>
    </row>
    <row r="16" spans="1:5" ht="12" customHeight="1" x14ac:dyDescent="0.35">
      <c r="A16" s="3" t="s">
        <v>27</v>
      </c>
    </row>
    <row r="18" spans="1:5" s="9" customFormat="1" ht="24" customHeight="1" x14ac:dyDescent="0.35">
      <c r="A18" s="62" t="s">
        <v>158</v>
      </c>
      <c r="B18" s="62"/>
      <c r="C18" s="62"/>
      <c r="D18" s="62"/>
      <c r="E18" s="62"/>
    </row>
    <row r="19" spans="1:5" s="9" customFormat="1" ht="12" customHeight="1" x14ac:dyDescent="0.35">
      <c r="A19" s="10"/>
      <c r="B19" s="10"/>
      <c r="C19" s="10"/>
      <c r="D19" s="10"/>
      <c r="E19" s="10"/>
    </row>
    <row r="20" spans="1:5" s="9" customFormat="1" ht="12" customHeight="1" x14ac:dyDescent="0.35">
      <c r="A20" s="60" t="s">
        <v>66</v>
      </c>
      <c r="B20" s="60"/>
      <c r="C20" s="60"/>
      <c r="D20" s="60"/>
      <c r="E20" s="60"/>
    </row>
    <row r="21" spans="1:5" ht="12" customHeight="1" x14ac:dyDescent="0.35">
      <c r="A21" s="60"/>
      <c r="B21" s="60"/>
      <c r="C21" s="60"/>
      <c r="D21" s="60"/>
      <c r="E21" s="60"/>
    </row>
    <row r="22" spans="1:5" ht="12" customHeight="1" x14ac:dyDescent="0.35">
      <c r="A22" s="60" t="s">
        <v>159</v>
      </c>
      <c r="B22" s="60"/>
      <c r="C22" s="60"/>
      <c r="D22" s="60"/>
      <c r="E22" s="60"/>
    </row>
    <row r="23" spans="1:5" ht="12" customHeight="1" x14ac:dyDescent="0.35">
      <c r="A23" s="60" t="s">
        <v>160</v>
      </c>
      <c r="B23" s="60"/>
      <c r="C23" s="60"/>
      <c r="D23" s="60"/>
      <c r="E23" s="60"/>
    </row>
    <row r="24" spans="1:5" ht="12" customHeight="1" x14ac:dyDescent="0.35">
      <c r="A24" s="60" t="s">
        <v>161</v>
      </c>
      <c r="B24" s="60"/>
      <c r="C24" s="60"/>
      <c r="D24" s="60"/>
      <c r="E24" s="60"/>
    </row>
    <row r="25" spans="1:5" ht="12" customHeight="1" x14ac:dyDescent="0.35">
      <c r="A25" s="11"/>
      <c r="B25" s="11"/>
      <c r="C25" s="11"/>
      <c r="D25" s="11"/>
      <c r="E25" s="11"/>
    </row>
    <row r="26" spans="1:5" ht="24" customHeight="1" x14ac:dyDescent="0.35">
      <c r="A26" s="60" t="s">
        <v>32</v>
      </c>
      <c r="B26" s="60"/>
      <c r="C26" s="60"/>
      <c r="D26" s="60"/>
      <c r="E26" s="60"/>
    </row>
    <row r="27" spans="1:5" ht="12" customHeight="1" x14ac:dyDescent="0.35">
      <c r="A27" s="64"/>
      <c r="B27" s="64"/>
      <c r="C27" s="64"/>
      <c r="D27" s="64"/>
      <c r="E27" s="64"/>
    </row>
    <row r="28" spans="1:5" s="9" customFormat="1" ht="24" customHeight="1" x14ac:dyDescent="0.35">
      <c r="A28" s="65" t="s">
        <v>162</v>
      </c>
      <c r="B28" s="65"/>
      <c r="C28" s="65"/>
      <c r="D28" s="65"/>
      <c r="E28" s="65"/>
    </row>
    <row r="29" spans="1:5" s="9" customFormat="1" ht="12" customHeight="1" x14ac:dyDescent="0.35">
      <c r="A29" s="11"/>
      <c r="B29" s="11"/>
      <c r="C29" s="11"/>
      <c r="D29" s="11"/>
      <c r="E29" s="11"/>
    </row>
    <row r="30" spans="1:5" s="9" customFormat="1" ht="12" customHeight="1" x14ac:dyDescent="0.35">
      <c r="A30" s="65" t="s">
        <v>40</v>
      </c>
      <c r="B30" s="65"/>
      <c r="C30" s="65"/>
      <c r="D30" s="65"/>
      <c r="E30" s="65"/>
    </row>
    <row r="31" spans="1:5" s="9" customFormat="1" ht="12" customHeight="1" x14ac:dyDescent="0.35">
      <c r="A31" s="6"/>
      <c r="B31" s="6"/>
      <c r="C31" s="6"/>
      <c r="D31" s="6"/>
      <c r="E31" s="6"/>
    </row>
    <row r="32" spans="1:5" s="9" customFormat="1" ht="12" customHeight="1" x14ac:dyDescent="0.35">
      <c r="A32" s="60" t="s">
        <v>163</v>
      </c>
      <c r="B32" s="60"/>
      <c r="C32" s="60"/>
      <c r="D32" s="60"/>
      <c r="E32" s="60"/>
    </row>
    <row r="33" spans="1:5" s="9" customFormat="1" ht="12" customHeight="1" x14ac:dyDescent="0.35">
      <c r="A33" s="11"/>
      <c r="B33" s="11"/>
      <c r="C33" s="11"/>
      <c r="D33" s="11"/>
      <c r="E33" s="11"/>
    </row>
    <row r="34" spans="1:5" ht="12" customHeight="1" x14ac:dyDescent="0.35">
      <c r="A34" s="63" t="s">
        <v>50</v>
      </c>
      <c r="B34" s="63"/>
      <c r="C34" s="63"/>
      <c r="D34" s="63"/>
      <c r="E34" s="63"/>
    </row>
    <row r="35" spans="1:5" ht="12" customHeight="1" x14ac:dyDescent="0.35">
      <c r="A35" s="63" t="s">
        <v>64</v>
      </c>
      <c r="B35" s="63"/>
      <c r="C35" s="63"/>
      <c r="D35" s="63"/>
      <c r="E35" s="63"/>
    </row>
    <row r="36" spans="1:5" ht="24" customHeight="1" x14ac:dyDescent="0.35">
      <c r="A36" s="63" t="s">
        <v>65</v>
      </c>
      <c r="B36" s="63"/>
      <c r="C36" s="63"/>
      <c r="D36" s="63"/>
      <c r="E36" s="63"/>
    </row>
    <row r="37" spans="1:5" ht="12" customHeight="1" x14ac:dyDescent="0.35">
      <c r="A37" s="63" t="s">
        <v>51</v>
      </c>
      <c r="B37" s="63"/>
      <c r="C37" s="63"/>
      <c r="D37" s="63"/>
      <c r="E37" s="63"/>
    </row>
    <row r="38" spans="1:5" ht="12" customHeight="1" x14ac:dyDescent="0.35">
      <c r="A38" s="63" t="s">
        <v>52</v>
      </c>
      <c r="B38" s="63"/>
      <c r="C38" s="63"/>
      <c r="D38" s="63"/>
      <c r="E38" s="63"/>
    </row>
    <row r="39" spans="1:5" ht="12" customHeight="1" x14ac:dyDescent="0.35">
      <c r="A39" s="63" t="s">
        <v>53</v>
      </c>
      <c r="B39" s="63"/>
      <c r="C39" s="63"/>
      <c r="D39" s="63"/>
      <c r="E39" s="63"/>
    </row>
    <row r="40" spans="1:5" ht="12" customHeight="1" x14ac:dyDescent="0.35">
      <c r="A40" s="63" t="s">
        <v>54</v>
      </c>
      <c r="B40" s="63"/>
      <c r="C40" s="63"/>
      <c r="D40" s="63"/>
      <c r="E40" s="63"/>
    </row>
    <row r="41" spans="1:5" ht="36" customHeight="1" x14ac:dyDescent="0.35">
      <c r="A41" s="63" t="s">
        <v>55</v>
      </c>
      <c r="B41" s="63"/>
      <c r="C41" s="63"/>
      <c r="D41" s="63"/>
      <c r="E41" s="63"/>
    </row>
    <row r="42" spans="1:5" ht="12" customHeight="1" x14ac:dyDescent="0.35">
      <c r="A42" s="63" t="s">
        <v>56</v>
      </c>
      <c r="B42" s="63"/>
      <c r="C42" s="63"/>
      <c r="D42" s="63"/>
      <c r="E42" s="63"/>
    </row>
    <row r="43" spans="1:5" ht="12" customHeight="1" x14ac:dyDescent="0.35">
      <c r="A43" s="63" t="s">
        <v>57</v>
      </c>
      <c r="B43" s="63"/>
      <c r="C43" s="63"/>
      <c r="D43" s="63"/>
      <c r="E43" s="63"/>
    </row>
    <row r="44" spans="1:5" ht="12" customHeight="1" x14ac:dyDescent="0.35">
      <c r="A44" s="63" t="s">
        <v>58</v>
      </c>
      <c r="B44" s="63"/>
      <c r="C44" s="63"/>
      <c r="D44" s="63"/>
      <c r="E44" s="63"/>
    </row>
    <row r="45" spans="1:5" ht="12" customHeight="1" x14ac:dyDescent="0.35">
      <c r="A45" s="63" t="s">
        <v>59</v>
      </c>
      <c r="B45" s="63"/>
      <c r="C45" s="63"/>
      <c r="D45" s="63"/>
      <c r="E45" s="63"/>
    </row>
    <row r="46" spans="1:5" ht="12" customHeight="1" x14ac:dyDescent="0.35">
      <c r="A46" s="63" t="s">
        <v>60</v>
      </c>
      <c r="B46" s="63"/>
      <c r="C46" s="63"/>
      <c r="D46" s="63"/>
      <c r="E46" s="63"/>
    </row>
    <row r="47" spans="1:5" ht="12" customHeight="1" x14ac:dyDescent="0.35">
      <c r="A47" s="63" t="s">
        <v>61</v>
      </c>
      <c r="B47" s="63"/>
      <c r="C47" s="63"/>
      <c r="D47" s="63"/>
      <c r="E47" s="63"/>
    </row>
    <row r="48" spans="1:5" ht="12" customHeight="1" x14ac:dyDescent="0.35">
      <c r="A48" s="63" t="s">
        <v>62</v>
      </c>
      <c r="B48" s="63"/>
      <c r="C48" s="63"/>
      <c r="D48" s="63"/>
      <c r="E48" s="63"/>
    </row>
    <row r="49" spans="1:5" ht="48" customHeight="1" x14ac:dyDescent="0.35">
      <c r="A49" s="63" t="s">
        <v>63</v>
      </c>
      <c r="B49" s="63"/>
      <c r="C49" s="63"/>
      <c r="D49" s="63"/>
      <c r="E49" s="63"/>
    </row>
    <row r="50" spans="1:5" ht="12" customHeight="1" x14ac:dyDescent="0.35">
      <c r="A50" s="12"/>
      <c r="B50" s="12"/>
      <c r="C50" s="12"/>
      <c r="D50" s="12"/>
      <c r="E50" s="12"/>
    </row>
    <row r="51" spans="1:5" ht="12" customHeight="1" x14ac:dyDescent="0.35">
      <c r="E51" s="1" t="s">
        <v>41</v>
      </c>
    </row>
    <row r="52" spans="1:5" ht="12" customHeight="1" x14ac:dyDescent="0.35">
      <c r="E52" s="1"/>
    </row>
    <row r="53" spans="1:5" ht="12" customHeight="1" x14ac:dyDescent="0.35">
      <c r="E53" s="2" t="s">
        <v>164</v>
      </c>
    </row>
    <row r="54" spans="1:5" ht="12" customHeight="1" x14ac:dyDescent="0.35">
      <c r="E54" s="2" t="s">
        <v>43</v>
      </c>
    </row>
    <row r="55" spans="1:5" ht="12" customHeight="1" x14ac:dyDescent="0.35">
      <c r="E55" s="2" t="s">
        <v>165</v>
      </c>
    </row>
    <row r="57" spans="1:5" ht="12" customHeight="1" x14ac:dyDescent="0.35">
      <c r="A57" s="3" t="s">
        <v>28</v>
      </c>
    </row>
    <row r="59" spans="1:5" ht="12" customHeight="1" x14ac:dyDescent="0.35">
      <c r="A59" s="59" t="s">
        <v>44</v>
      </c>
      <c r="B59" s="59"/>
      <c r="C59" s="59"/>
      <c r="D59" s="59"/>
      <c r="E59" s="59"/>
    </row>
    <row r="60" spans="1:5" ht="12" customHeight="1" x14ac:dyDescent="0.35">
      <c r="A60" s="59" t="s">
        <v>166</v>
      </c>
      <c r="B60" s="59"/>
      <c r="C60" s="59"/>
      <c r="D60" s="59"/>
      <c r="E60" s="59"/>
    </row>
    <row r="61" spans="1:5" ht="12" customHeight="1" x14ac:dyDescent="0.35">
      <c r="A61" s="3" t="s">
        <v>167</v>
      </c>
      <c r="B61" s="7"/>
    </row>
  </sheetData>
  <sheetProtection algorithmName="SHA-512" hashValue="A3Vzea2T7SgI13LHfaCWnuakyQQpGYhQS1dsg8MXlx+kxFYmOmeDmuQ3LdCbh9vcfRAaELzW4M+HCHrsvwpXtw==" saltValue="IgBIogV36q1OMLOrDOKRYg==" spinCount="100000" sheet="1" objects="1" scenarios="1"/>
  <mergeCells count="33">
    <mergeCell ref="A34:E34"/>
    <mergeCell ref="A35:E35"/>
    <mergeCell ref="A36:E36"/>
    <mergeCell ref="A45:E45"/>
    <mergeCell ref="A46:E46"/>
    <mergeCell ref="A47:E47"/>
    <mergeCell ref="A48:E48"/>
    <mergeCell ref="A39:E39"/>
    <mergeCell ref="A40:E40"/>
    <mergeCell ref="A41:E41"/>
    <mergeCell ref="A42:E42"/>
    <mergeCell ref="A43:E43"/>
    <mergeCell ref="A8:D8"/>
    <mergeCell ref="A9:D9"/>
    <mergeCell ref="A10:D10"/>
    <mergeCell ref="A20:E20"/>
    <mergeCell ref="A23:E23"/>
    <mergeCell ref="A59:E59"/>
    <mergeCell ref="A60:E60"/>
    <mergeCell ref="A32:E32"/>
    <mergeCell ref="A24:E24"/>
    <mergeCell ref="A14:E14"/>
    <mergeCell ref="A18:E18"/>
    <mergeCell ref="A21:E21"/>
    <mergeCell ref="A22:E22"/>
    <mergeCell ref="A37:E37"/>
    <mergeCell ref="A38:E38"/>
    <mergeCell ref="A26:E26"/>
    <mergeCell ref="A27:E27"/>
    <mergeCell ref="A28:E28"/>
    <mergeCell ref="A30:E30"/>
    <mergeCell ref="A49:E49"/>
    <mergeCell ref="A44:E44"/>
  </mergeCells>
  <pageMargins left="0.70866141732283472" right="0.70866141732283472" top="0.74803149606299213" bottom="0.74803149606299213"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37D3A-A098-4DC7-B78D-36C029E6141C}">
  <dimension ref="A7:B49"/>
  <sheetViews>
    <sheetView zoomScale="90" zoomScaleNormal="90" workbookViewId="0">
      <selection activeCell="B16" sqref="B16"/>
    </sheetView>
  </sheetViews>
  <sheetFormatPr defaultColWidth="8.7265625" defaultRowHeight="12" customHeight="1" x14ac:dyDescent="0.3"/>
  <cols>
    <col min="1" max="1" width="45.7265625" style="15" customWidth="1"/>
    <col min="2" max="2" width="42.7265625" style="15" customWidth="1"/>
    <col min="3" max="16384" width="8.7265625" style="15"/>
  </cols>
  <sheetData>
    <row r="7" spans="1:2" ht="12" customHeight="1" x14ac:dyDescent="0.3">
      <c r="A7" s="13" t="s">
        <v>168</v>
      </c>
      <c r="B7" s="14"/>
    </row>
    <row r="8" spans="1:2" ht="12" customHeight="1" x14ac:dyDescent="0.3">
      <c r="A8" s="13"/>
      <c r="B8" s="14"/>
    </row>
    <row r="9" spans="1:2" s="16" customFormat="1" ht="18" customHeight="1" x14ac:dyDescent="0.4">
      <c r="A9" s="67" t="s">
        <v>42</v>
      </c>
      <c r="B9" s="67"/>
    </row>
    <row r="10" spans="1:2" ht="12" customHeight="1" thickBot="1" x14ac:dyDescent="0.35">
      <c r="A10" s="17"/>
      <c r="B10" s="17"/>
    </row>
    <row r="11" spans="1:2" ht="12" customHeight="1" thickBot="1" x14ac:dyDescent="0.35">
      <c r="A11" s="68" t="s">
        <v>33</v>
      </c>
      <c r="B11" s="69"/>
    </row>
    <row r="12" spans="1:2" ht="12" customHeight="1" x14ac:dyDescent="0.3">
      <c r="A12" s="18" t="s">
        <v>1</v>
      </c>
      <c r="B12" s="19" t="s">
        <v>34</v>
      </c>
    </row>
    <row r="13" spans="1:2" ht="12" customHeight="1" x14ac:dyDescent="0.3">
      <c r="A13" s="20" t="s">
        <v>2</v>
      </c>
      <c r="B13" s="21" t="s">
        <v>35</v>
      </c>
    </row>
    <row r="14" spans="1:2" ht="12" customHeight="1" thickBot="1" x14ac:dyDescent="0.35">
      <c r="A14" s="22" t="s">
        <v>6</v>
      </c>
      <c r="B14" s="5">
        <v>59624928052</v>
      </c>
    </row>
    <row r="15" spans="1:2" ht="12" customHeight="1" thickBot="1" x14ac:dyDescent="0.35">
      <c r="A15" s="68" t="s">
        <v>4</v>
      </c>
      <c r="B15" s="69"/>
    </row>
    <row r="16" spans="1:2" ht="12" customHeight="1" x14ac:dyDescent="0.3">
      <c r="A16" s="18" t="s">
        <v>1</v>
      </c>
      <c r="B16" s="28"/>
    </row>
    <row r="17" spans="1:2" ht="12" customHeight="1" x14ac:dyDescent="0.3">
      <c r="A17" s="23" t="s">
        <v>2</v>
      </c>
      <c r="B17" s="29"/>
    </row>
    <row r="18" spans="1:2" ht="12" customHeight="1" x14ac:dyDescent="0.3">
      <c r="A18" s="23" t="s">
        <v>5</v>
      </c>
      <c r="B18" s="29"/>
    </row>
    <row r="19" spans="1:2" ht="12" customHeight="1" x14ac:dyDescent="0.3">
      <c r="A19" s="23" t="s">
        <v>6</v>
      </c>
      <c r="B19" s="29"/>
    </row>
    <row r="20" spans="1:2" ht="12" customHeight="1" x14ac:dyDescent="0.3">
      <c r="A20" s="23" t="s">
        <v>36</v>
      </c>
      <c r="B20" s="29"/>
    </row>
    <row r="21" spans="1:2" ht="12" customHeight="1" x14ac:dyDescent="0.3">
      <c r="A21" s="23" t="s">
        <v>7</v>
      </c>
      <c r="B21" s="29"/>
    </row>
    <row r="22" spans="1:2" ht="12" customHeight="1" x14ac:dyDescent="0.3">
      <c r="A22" s="23" t="s">
        <v>8</v>
      </c>
      <c r="B22" s="30"/>
    </row>
    <row r="23" spans="1:2" ht="12" customHeight="1" x14ac:dyDescent="0.3">
      <c r="A23" s="23" t="s">
        <v>3</v>
      </c>
      <c r="B23" s="29"/>
    </row>
    <row r="24" spans="1:2" ht="12" customHeight="1" x14ac:dyDescent="0.3">
      <c r="A24" s="23" t="s">
        <v>37</v>
      </c>
      <c r="B24" s="29"/>
    </row>
    <row r="25" spans="1:2" ht="12" customHeight="1" x14ac:dyDescent="0.3">
      <c r="A25" s="23" t="s">
        <v>9</v>
      </c>
      <c r="B25" s="29"/>
    </row>
    <row r="26" spans="1:2" ht="24" customHeight="1" thickBot="1" x14ac:dyDescent="0.35">
      <c r="A26" s="20" t="s">
        <v>47</v>
      </c>
      <c r="B26" s="31"/>
    </row>
    <row r="27" spans="1:2" ht="12" customHeight="1" thickBot="1" x14ac:dyDescent="0.35">
      <c r="A27" s="68" t="s">
        <v>10</v>
      </c>
      <c r="B27" s="69"/>
    </row>
    <row r="28" spans="1:2" ht="12" customHeight="1" x14ac:dyDescent="0.3">
      <c r="A28" s="18" t="s">
        <v>1</v>
      </c>
      <c r="B28" s="28"/>
    </row>
    <row r="29" spans="1:2" ht="12" customHeight="1" x14ac:dyDescent="0.3">
      <c r="A29" s="23" t="s">
        <v>2</v>
      </c>
      <c r="B29" s="29"/>
    </row>
    <row r="30" spans="1:2" ht="12" customHeight="1" x14ac:dyDescent="0.3">
      <c r="A30" s="23" t="s">
        <v>6</v>
      </c>
      <c r="B30" s="29"/>
    </row>
    <row r="31" spans="1:2" ht="12" customHeight="1" x14ac:dyDescent="0.3">
      <c r="A31" s="23" t="s">
        <v>36</v>
      </c>
      <c r="B31" s="29"/>
    </row>
    <row r="32" spans="1:2" ht="12" customHeight="1" x14ac:dyDescent="0.3">
      <c r="A32" s="23" t="s">
        <v>11</v>
      </c>
      <c r="B32" s="29"/>
    </row>
    <row r="33" spans="1:2" ht="12" customHeight="1" x14ac:dyDescent="0.3">
      <c r="A33" s="23" t="s">
        <v>12</v>
      </c>
      <c r="B33" s="29"/>
    </row>
    <row r="34" spans="1:2" ht="12" customHeight="1" x14ac:dyDescent="0.3">
      <c r="A34" s="23" t="s">
        <v>13</v>
      </c>
      <c r="B34" s="29"/>
    </row>
    <row r="35" spans="1:2" ht="12" customHeight="1" thickBot="1" x14ac:dyDescent="0.35">
      <c r="A35" s="23" t="s">
        <v>30</v>
      </c>
      <c r="B35" s="29"/>
    </row>
    <row r="36" spans="1:2" ht="12" customHeight="1" thickBot="1" x14ac:dyDescent="0.35">
      <c r="A36" s="68" t="s">
        <v>14</v>
      </c>
      <c r="B36" s="69"/>
    </row>
    <row r="37" spans="1:2" ht="12" customHeight="1" x14ac:dyDescent="0.3">
      <c r="A37" s="24" t="s">
        <v>11</v>
      </c>
      <c r="B37" s="19" t="s">
        <v>82</v>
      </c>
    </row>
    <row r="38" spans="1:2" ht="12" customHeight="1" x14ac:dyDescent="0.3">
      <c r="A38" s="18" t="s">
        <v>38</v>
      </c>
      <c r="B38" s="19" t="s">
        <v>169</v>
      </c>
    </row>
    <row r="39" spans="1:2" ht="12" customHeight="1" x14ac:dyDescent="0.3">
      <c r="A39" s="23" t="s">
        <v>15</v>
      </c>
      <c r="B39" s="32"/>
    </row>
    <row r="40" spans="1:2" ht="12" customHeight="1" x14ac:dyDescent="0.3">
      <c r="A40" s="23" t="s">
        <v>16</v>
      </c>
      <c r="B40" s="29"/>
    </row>
    <row r="41" spans="1:2" ht="12" customHeight="1" x14ac:dyDescent="0.3">
      <c r="A41" s="23" t="s">
        <v>17</v>
      </c>
      <c r="B41" s="32"/>
    </row>
    <row r="42" spans="1:2" ht="12" customHeight="1" x14ac:dyDescent="0.3">
      <c r="A42" s="23" t="s">
        <v>18</v>
      </c>
      <c r="B42" s="29"/>
    </row>
    <row r="43" spans="1:2" ht="12" customHeight="1" x14ac:dyDescent="0.3">
      <c r="A43" s="23" t="s">
        <v>19</v>
      </c>
      <c r="B43" s="4">
        <f>SUM(B39+B41)</f>
        <v>0</v>
      </c>
    </row>
    <row r="44" spans="1:2" ht="12" customHeight="1" x14ac:dyDescent="0.3">
      <c r="A44" s="23" t="s">
        <v>20</v>
      </c>
      <c r="B44" s="29"/>
    </row>
    <row r="45" spans="1:2" ht="12" customHeight="1" x14ac:dyDescent="0.3">
      <c r="A45" s="23" t="s">
        <v>21</v>
      </c>
      <c r="B45" s="25" t="s">
        <v>31</v>
      </c>
    </row>
    <row r="46" spans="1:2" ht="12" customHeight="1" thickBot="1" x14ac:dyDescent="0.35">
      <c r="A46" s="22" t="s">
        <v>22</v>
      </c>
      <c r="B46" s="5" t="s">
        <v>170</v>
      </c>
    </row>
    <row r="47" spans="1:2" ht="12" customHeight="1" x14ac:dyDescent="0.3">
      <c r="A47" s="14"/>
      <c r="B47" s="14"/>
    </row>
    <row r="48" spans="1:2" ht="12" customHeight="1" x14ac:dyDescent="0.3">
      <c r="A48" s="26" t="s">
        <v>45</v>
      </c>
      <c r="B48" s="27" t="s">
        <v>46</v>
      </c>
    </row>
    <row r="49" spans="1:2" ht="12" customHeight="1" x14ac:dyDescent="0.3">
      <c r="A49" s="33"/>
      <c r="B49" s="34"/>
    </row>
  </sheetData>
  <sheetProtection algorithmName="SHA-512" hashValue="TeS7j3SuZpNAwhZHjWBKMLG8gjYyU/wOPJX8bnnf88BJ7SEBTIc9UcCbZewoTqwyC4Oy5LGu1De4qVJ2sbBNSA==" saltValue="faDJE2AenSpBfsNxVkZU4A==" spinCount="100000" sheet="1" objects="1" scenarios="1"/>
  <protectedRanges>
    <protectedRange sqref="B39:B42" name="Raspon5"/>
    <protectedRange sqref="B16:B26" name="Raspon1"/>
    <protectedRange sqref="B28:B35" name="Raspon2"/>
    <protectedRange sqref="B44" name="Raspon3"/>
    <protectedRange sqref="B44" name="Raspon4"/>
    <protectedRange sqref="B44" name="Raspon6"/>
  </protectedRanges>
  <mergeCells count="5">
    <mergeCell ref="A9:B9"/>
    <mergeCell ref="A11:B11"/>
    <mergeCell ref="A15:B15"/>
    <mergeCell ref="A27:B27"/>
    <mergeCell ref="A36:B36"/>
  </mergeCells>
  <pageMargins left="0.70866141732283472" right="0.70866141732283472" top="0.74803149606299213" bottom="0.74803149606299213" header="0.31496062992125984" footer="0.31496062992125984"/>
  <pageSetup paperSize="9" scale="9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7:I68"/>
  <sheetViews>
    <sheetView zoomScale="90" zoomScaleNormal="90" workbookViewId="0">
      <selection activeCell="G13" sqref="G13:G25"/>
    </sheetView>
  </sheetViews>
  <sheetFormatPr defaultColWidth="9.1796875" defaultRowHeight="12" customHeight="1" x14ac:dyDescent="0.35"/>
  <cols>
    <col min="1" max="1" width="5.6328125" style="57" customWidth="1"/>
    <col min="2" max="2" width="25.6328125" style="57" customWidth="1"/>
    <col min="3" max="3" width="18.6328125" style="57" customWidth="1"/>
    <col min="4" max="4" width="19.6328125" style="57" customWidth="1"/>
    <col min="5" max="6" width="10.6328125" style="57" customWidth="1"/>
    <col min="7" max="8" width="15.6328125" style="57" customWidth="1"/>
    <col min="9" max="16384" width="9.1796875" style="57"/>
  </cols>
  <sheetData>
    <row r="7" spans="1:8" s="36" customFormat="1" ht="12" customHeight="1" x14ac:dyDescent="0.35">
      <c r="A7" s="102" t="s">
        <v>171</v>
      </c>
      <c r="B7" s="102"/>
      <c r="C7" s="35"/>
      <c r="D7" s="35"/>
      <c r="E7" s="35"/>
      <c r="F7" s="35"/>
      <c r="G7" s="35"/>
    </row>
    <row r="8" spans="1:8" s="36" customFormat="1" ht="12" customHeight="1" x14ac:dyDescent="0.35">
      <c r="A8" s="37"/>
      <c r="B8" s="37"/>
      <c r="C8" s="35"/>
      <c r="D8" s="35"/>
      <c r="E8" s="35"/>
      <c r="F8" s="35"/>
      <c r="G8" s="35"/>
    </row>
    <row r="9" spans="1:8" s="36" customFormat="1" ht="18" customHeight="1" x14ac:dyDescent="0.35">
      <c r="A9" s="108" t="s">
        <v>23</v>
      </c>
      <c r="B9" s="108"/>
      <c r="C9" s="108"/>
      <c r="D9" s="108"/>
      <c r="E9" s="108"/>
      <c r="F9" s="108"/>
      <c r="G9" s="108"/>
      <c r="H9" s="108"/>
    </row>
    <row r="10" spans="1:8" s="36" customFormat="1" ht="12" customHeight="1" x14ac:dyDescent="0.35">
      <c r="A10" s="109" t="s">
        <v>172</v>
      </c>
      <c r="B10" s="109"/>
      <c r="C10" s="109"/>
      <c r="D10" s="109"/>
      <c r="E10" s="109"/>
      <c r="F10" s="109"/>
      <c r="G10" s="109"/>
      <c r="H10" s="109"/>
    </row>
    <row r="11" spans="1:8" s="36" customFormat="1" ht="12" customHeight="1" thickBot="1" x14ac:dyDescent="0.4">
      <c r="A11" s="35"/>
      <c r="B11" s="35"/>
      <c r="C11" s="35"/>
      <c r="D11" s="35"/>
      <c r="E11" s="35"/>
      <c r="F11" s="35"/>
      <c r="G11" s="35"/>
    </row>
    <row r="12" spans="1:8" s="40" customFormat="1" ht="24" customHeight="1" thickBot="1" x14ac:dyDescent="0.4">
      <c r="A12" s="38" t="s">
        <v>29</v>
      </c>
      <c r="B12" s="39" t="s">
        <v>67</v>
      </c>
      <c r="C12" s="110" t="s">
        <v>77</v>
      </c>
      <c r="D12" s="111"/>
      <c r="E12" s="38" t="s">
        <v>68</v>
      </c>
      <c r="F12" s="38" t="s">
        <v>173</v>
      </c>
      <c r="G12" s="38" t="s">
        <v>24</v>
      </c>
      <c r="H12" s="38" t="s">
        <v>25</v>
      </c>
    </row>
    <row r="13" spans="1:8" s="40" customFormat="1" ht="24" customHeight="1" x14ac:dyDescent="0.35">
      <c r="A13" s="125" t="s">
        <v>0</v>
      </c>
      <c r="B13" s="126" t="s">
        <v>83</v>
      </c>
      <c r="C13" s="41" t="s">
        <v>84</v>
      </c>
      <c r="D13" s="42" t="s">
        <v>133</v>
      </c>
      <c r="E13" s="127" t="s">
        <v>69</v>
      </c>
      <c r="F13" s="128">
        <v>1</v>
      </c>
      <c r="G13" s="129"/>
      <c r="H13" s="123">
        <f t="shared" ref="H13" si="0">SUM(F13*G13)</f>
        <v>0</v>
      </c>
    </row>
    <row r="14" spans="1:8" s="40" customFormat="1" ht="24" customHeight="1" x14ac:dyDescent="0.35">
      <c r="A14" s="113"/>
      <c r="B14" s="116"/>
      <c r="C14" s="43" t="s">
        <v>85</v>
      </c>
      <c r="D14" s="44" t="s">
        <v>134</v>
      </c>
      <c r="E14" s="71"/>
      <c r="F14" s="74"/>
      <c r="G14" s="77"/>
      <c r="H14" s="80"/>
    </row>
    <row r="15" spans="1:8" s="40" customFormat="1" ht="24" customHeight="1" x14ac:dyDescent="0.35">
      <c r="A15" s="113"/>
      <c r="B15" s="116"/>
      <c r="C15" s="43" t="s">
        <v>87</v>
      </c>
      <c r="D15" s="44" t="s">
        <v>135</v>
      </c>
      <c r="E15" s="71"/>
      <c r="F15" s="74"/>
      <c r="G15" s="77"/>
      <c r="H15" s="80"/>
    </row>
    <row r="16" spans="1:8" s="40" customFormat="1" ht="12" customHeight="1" x14ac:dyDescent="0.35">
      <c r="A16" s="113"/>
      <c r="B16" s="116"/>
      <c r="C16" s="43" t="s">
        <v>86</v>
      </c>
      <c r="D16" s="44" t="s">
        <v>88</v>
      </c>
      <c r="E16" s="71"/>
      <c r="F16" s="74"/>
      <c r="G16" s="77"/>
      <c r="H16" s="80"/>
    </row>
    <row r="17" spans="1:8" s="40" customFormat="1" ht="24" customHeight="1" x14ac:dyDescent="0.35">
      <c r="A17" s="113"/>
      <c r="B17" s="116"/>
      <c r="C17" s="45" t="s">
        <v>89</v>
      </c>
      <c r="D17" s="46" t="s">
        <v>136</v>
      </c>
      <c r="E17" s="71"/>
      <c r="F17" s="74"/>
      <c r="G17" s="77"/>
      <c r="H17" s="80"/>
    </row>
    <row r="18" spans="1:8" s="40" customFormat="1" ht="24" customHeight="1" x14ac:dyDescent="0.35">
      <c r="A18" s="113"/>
      <c r="B18" s="116"/>
      <c r="C18" s="45" t="s">
        <v>99</v>
      </c>
      <c r="D18" s="46" t="s">
        <v>137</v>
      </c>
      <c r="E18" s="71"/>
      <c r="F18" s="74"/>
      <c r="G18" s="77"/>
      <c r="H18" s="80"/>
    </row>
    <row r="19" spans="1:8" s="40" customFormat="1" ht="24" customHeight="1" x14ac:dyDescent="0.35">
      <c r="A19" s="113"/>
      <c r="B19" s="116"/>
      <c r="C19" s="45" t="s">
        <v>90</v>
      </c>
      <c r="D19" s="46" t="s">
        <v>138</v>
      </c>
      <c r="E19" s="71"/>
      <c r="F19" s="74"/>
      <c r="G19" s="77"/>
      <c r="H19" s="80"/>
    </row>
    <row r="20" spans="1:8" s="40" customFormat="1" ht="24" customHeight="1" x14ac:dyDescent="0.35">
      <c r="A20" s="113"/>
      <c r="B20" s="116"/>
      <c r="C20" s="45" t="s">
        <v>91</v>
      </c>
      <c r="D20" s="46" t="s">
        <v>139</v>
      </c>
      <c r="E20" s="71"/>
      <c r="F20" s="74"/>
      <c r="G20" s="77"/>
      <c r="H20" s="80"/>
    </row>
    <row r="21" spans="1:8" s="40" customFormat="1" ht="12" customHeight="1" x14ac:dyDescent="0.35">
      <c r="A21" s="113"/>
      <c r="B21" s="116"/>
      <c r="C21" s="45" t="s">
        <v>92</v>
      </c>
      <c r="D21" s="46" t="s">
        <v>140</v>
      </c>
      <c r="E21" s="71"/>
      <c r="F21" s="74"/>
      <c r="G21" s="77"/>
      <c r="H21" s="80"/>
    </row>
    <row r="22" spans="1:8" s="40" customFormat="1" ht="12" customHeight="1" x14ac:dyDescent="0.35">
      <c r="A22" s="113"/>
      <c r="B22" s="116"/>
      <c r="C22" s="45" t="s">
        <v>93</v>
      </c>
      <c r="D22" s="46" t="s">
        <v>141</v>
      </c>
      <c r="E22" s="71"/>
      <c r="F22" s="74"/>
      <c r="G22" s="77"/>
      <c r="H22" s="80"/>
    </row>
    <row r="23" spans="1:8" s="40" customFormat="1" ht="12" customHeight="1" x14ac:dyDescent="0.35">
      <c r="A23" s="113"/>
      <c r="B23" s="116"/>
      <c r="C23" s="45" t="s">
        <v>94</v>
      </c>
      <c r="D23" s="46" t="s">
        <v>95</v>
      </c>
      <c r="E23" s="71"/>
      <c r="F23" s="74"/>
      <c r="G23" s="77"/>
      <c r="H23" s="80"/>
    </row>
    <row r="24" spans="1:8" s="40" customFormat="1" ht="12" customHeight="1" x14ac:dyDescent="0.35">
      <c r="A24" s="113"/>
      <c r="B24" s="116"/>
      <c r="C24" s="45" t="s">
        <v>96</v>
      </c>
      <c r="D24" s="46" t="s">
        <v>97</v>
      </c>
      <c r="E24" s="71"/>
      <c r="F24" s="74"/>
      <c r="G24" s="77"/>
      <c r="H24" s="80"/>
    </row>
    <row r="25" spans="1:8" s="40" customFormat="1" ht="96" customHeight="1" x14ac:dyDescent="0.35">
      <c r="A25" s="113"/>
      <c r="B25" s="116"/>
      <c r="C25" s="45" t="s">
        <v>98</v>
      </c>
      <c r="D25" s="46" t="s">
        <v>142</v>
      </c>
      <c r="E25" s="71"/>
      <c r="F25" s="74"/>
      <c r="G25" s="77"/>
      <c r="H25" s="80"/>
    </row>
    <row r="26" spans="1:8" s="40" customFormat="1" ht="12" customHeight="1" x14ac:dyDescent="0.35">
      <c r="A26" s="112" t="s">
        <v>79</v>
      </c>
      <c r="B26" s="115" t="s">
        <v>100</v>
      </c>
      <c r="C26" s="47" t="s">
        <v>101</v>
      </c>
      <c r="D26" s="48" t="s">
        <v>102</v>
      </c>
      <c r="E26" s="70" t="s">
        <v>69</v>
      </c>
      <c r="F26" s="73">
        <v>1</v>
      </c>
      <c r="G26" s="76"/>
      <c r="H26" s="79">
        <f t="shared" ref="H26" si="1">SUM(F26*G26)</f>
        <v>0</v>
      </c>
    </row>
    <row r="27" spans="1:8" s="40" customFormat="1" ht="12" customHeight="1" x14ac:dyDescent="0.35">
      <c r="A27" s="113"/>
      <c r="B27" s="116"/>
      <c r="C27" s="45" t="s">
        <v>103</v>
      </c>
      <c r="D27" s="46" t="s">
        <v>143</v>
      </c>
      <c r="E27" s="71"/>
      <c r="F27" s="74"/>
      <c r="G27" s="77"/>
      <c r="H27" s="80"/>
    </row>
    <row r="28" spans="1:8" s="40" customFormat="1" ht="12" customHeight="1" x14ac:dyDescent="0.35">
      <c r="A28" s="113"/>
      <c r="B28" s="116"/>
      <c r="C28" s="45" t="s">
        <v>104</v>
      </c>
      <c r="D28" s="48" t="s">
        <v>105</v>
      </c>
      <c r="E28" s="71"/>
      <c r="F28" s="74"/>
      <c r="G28" s="77"/>
      <c r="H28" s="80"/>
    </row>
    <row r="29" spans="1:8" s="40" customFormat="1" ht="12" customHeight="1" x14ac:dyDescent="0.35">
      <c r="A29" s="113"/>
      <c r="B29" s="116"/>
      <c r="C29" s="45" t="s">
        <v>96</v>
      </c>
      <c r="D29" s="46" t="s">
        <v>106</v>
      </c>
      <c r="E29" s="71"/>
      <c r="F29" s="74"/>
      <c r="G29" s="77"/>
      <c r="H29" s="80"/>
    </row>
    <row r="30" spans="1:8" s="40" customFormat="1" ht="12" customHeight="1" x14ac:dyDescent="0.35">
      <c r="A30" s="113"/>
      <c r="B30" s="116"/>
      <c r="C30" s="45" t="s">
        <v>107</v>
      </c>
      <c r="D30" s="46" t="s">
        <v>108</v>
      </c>
      <c r="E30" s="71"/>
      <c r="F30" s="74"/>
      <c r="G30" s="77"/>
      <c r="H30" s="80"/>
    </row>
    <row r="31" spans="1:8" s="40" customFormat="1" ht="12" customHeight="1" x14ac:dyDescent="0.35">
      <c r="A31" s="113"/>
      <c r="B31" s="116"/>
      <c r="C31" s="45" t="s">
        <v>109</v>
      </c>
      <c r="D31" s="46" t="s">
        <v>110</v>
      </c>
      <c r="E31" s="71"/>
      <c r="F31" s="74"/>
      <c r="G31" s="77"/>
      <c r="H31" s="80"/>
    </row>
    <row r="32" spans="1:8" s="40" customFormat="1" ht="24" customHeight="1" x14ac:dyDescent="0.35">
      <c r="A32" s="113"/>
      <c r="B32" s="116"/>
      <c r="C32" s="82" t="s">
        <v>98</v>
      </c>
      <c r="D32" s="46" t="s">
        <v>111</v>
      </c>
      <c r="E32" s="71"/>
      <c r="F32" s="74"/>
      <c r="G32" s="77"/>
      <c r="H32" s="80"/>
    </row>
    <row r="33" spans="1:8" s="40" customFormat="1" ht="24" customHeight="1" x14ac:dyDescent="0.35">
      <c r="A33" s="113"/>
      <c r="B33" s="116"/>
      <c r="C33" s="83"/>
      <c r="D33" s="46" t="s">
        <v>112</v>
      </c>
      <c r="E33" s="71"/>
      <c r="F33" s="74"/>
      <c r="G33" s="77"/>
      <c r="H33" s="80"/>
    </row>
    <row r="34" spans="1:8" s="40" customFormat="1" ht="12" customHeight="1" x14ac:dyDescent="0.35">
      <c r="A34" s="113"/>
      <c r="B34" s="116"/>
      <c r="C34" s="83"/>
      <c r="D34" s="46" t="s">
        <v>113</v>
      </c>
      <c r="E34" s="71"/>
      <c r="F34" s="74"/>
      <c r="G34" s="77"/>
      <c r="H34" s="80"/>
    </row>
    <row r="35" spans="1:8" s="40" customFormat="1" ht="24" customHeight="1" x14ac:dyDescent="0.35">
      <c r="A35" s="114"/>
      <c r="B35" s="117"/>
      <c r="C35" s="84"/>
      <c r="D35" s="46" t="s">
        <v>114</v>
      </c>
      <c r="E35" s="72"/>
      <c r="F35" s="75"/>
      <c r="G35" s="78"/>
      <c r="H35" s="81"/>
    </row>
    <row r="36" spans="1:8" s="40" customFormat="1" ht="12" customHeight="1" x14ac:dyDescent="0.35">
      <c r="A36" s="112" t="s">
        <v>115</v>
      </c>
      <c r="B36" s="115" t="s">
        <v>100</v>
      </c>
      <c r="C36" s="47" t="s">
        <v>101</v>
      </c>
      <c r="D36" s="48" t="s">
        <v>117</v>
      </c>
      <c r="E36" s="70" t="s">
        <v>69</v>
      </c>
      <c r="F36" s="73">
        <v>1</v>
      </c>
      <c r="G36" s="76"/>
      <c r="H36" s="79">
        <f t="shared" ref="H36" si="2">SUM(F36*G36)</f>
        <v>0</v>
      </c>
    </row>
    <row r="37" spans="1:8" s="40" customFormat="1" ht="12" customHeight="1" x14ac:dyDescent="0.35">
      <c r="A37" s="113"/>
      <c r="B37" s="116"/>
      <c r="C37" s="45" t="s">
        <v>103</v>
      </c>
      <c r="D37" s="46" t="s">
        <v>144</v>
      </c>
      <c r="E37" s="71"/>
      <c r="F37" s="74"/>
      <c r="G37" s="77"/>
      <c r="H37" s="80"/>
    </row>
    <row r="38" spans="1:8" s="40" customFormat="1" ht="12" customHeight="1" x14ac:dyDescent="0.35">
      <c r="A38" s="113"/>
      <c r="B38" s="116"/>
      <c r="C38" s="45" t="s">
        <v>104</v>
      </c>
      <c r="D38" s="48" t="s">
        <v>145</v>
      </c>
      <c r="E38" s="71"/>
      <c r="F38" s="74"/>
      <c r="G38" s="77"/>
      <c r="H38" s="80"/>
    </row>
    <row r="39" spans="1:8" s="40" customFormat="1" ht="12" customHeight="1" x14ac:dyDescent="0.35">
      <c r="A39" s="113"/>
      <c r="B39" s="116"/>
      <c r="C39" s="45" t="s">
        <v>96</v>
      </c>
      <c r="D39" s="46" t="s">
        <v>106</v>
      </c>
      <c r="E39" s="71"/>
      <c r="F39" s="74"/>
      <c r="G39" s="77"/>
      <c r="H39" s="80"/>
    </row>
    <row r="40" spans="1:8" s="40" customFormat="1" ht="12" customHeight="1" x14ac:dyDescent="0.35">
      <c r="A40" s="113"/>
      <c r="B40" s="116"/>
      <c r="C40" s="45" t="s">
        <v>107</v>
      </c>
      <c r="D40" s="46" t="s">
        <v>108</v>
      </c>
      <c r="E40" s="71"/>
      <c r="F40" s="74"/>
      <c r="G40" s="77"/>
      <c r="H40" s="80"/>
    </row>
    <row r="41" spans="1:8" s="40" customFormat="1" ht="12" customHeight="1" x14ac:dyDescent="0.35">
      <c r="A41" s="113"/>
      <c r="B41" s="116"/>
      <c r="C41" s="45" t="s">
        <v>109</v>
      </c>
      <c r="D41" s="46" t="s">
        <v>110</v>
      </c>
      <c r="E41" s="71"/>
      <c r="F41" s="74"/>
      <c r="G41" s="77"/>
      <c r="H41" s="80"/>
    </row>
    <row r="42" spans="1:8" s="40" customFormat="1" ht="24" customHeight="1" x14ac:dyDescent="0.35">
      <c r="A42" s="113"/>
      <c r="B42" s="116"/>
      <c r="C42" s="82" t="s">
        <v>98</v>
      </c>
      <c r="D42" s="46" t="s">
        <v>111</v>
      </c>
      <c r="E42" s="71"/>
      <c r="F42" s="74"/>
      <c r="G42" s="77"/>
      <c r="H42" s="80"/>
    </row>
    <row r="43" spans="1:8" s="40" customFormat="1" ht="24" customHeight="1" x14ac:dyDescent="0.35">
      <c r="A43" s="113"/>
      <c r="B43" s="116"/>
      <c r="C43" s="83"/>
      <c r="D43" s="46" t="s">
        <v>112</v>
      </c>
      <c r="E43" s="71"/>
      <c r="F43" s="74"/>
      <c r="G43" s="77"/>
      <c r="H43" s="80"/>
    </row>
    <row r="44" spans="1:8" s="40" customFormat="1" ht="12" customHeight="1" x14ac:dyDescent="0.35">
      <c r="A44" s="113"/>
      <c r="B44" s="116"/>
      <c r="C44" s="83"/>
      <c r="D44" s="46" t="s">
        <v>118</v>
      </c>
      <c r="E44" s="71"/>
      <c r="F44" s="74"/>
      <c r="G44" s="77"/>
      <c r="H44" s="80"/>
    </row>
    <row r="45" spans="1:8" s="40" customFormat="1" ht="24" customHeight="1" x14ac:dyDescent="0.35">
      <c r="A45" s="114"/>
      <c r="B45" s="117"/>
      <c r="C45" s="84"/>
      <c r="D45" s="46" t="s">
        <v>114</v>
      </c>
      <c r="E45" s="72"/>
      <c r="F45" s="75"/>
      <c r="G45" s="78"/>
      <c r="H45" s="81"/>
    </row>
    <row r="46" spans="1:8" s="40" customFormat="1" ht="12" customHeight="1" x14ac:dyDescent="0.35">
      <c r="A46" s="113" t="s">
        <v>116</v>
      </c>
      <c r="B46" s="116" t="s">
        <v>119</v>
      </c>
      <c r="C46" s="49" t="s">
        <v>90</v>
      </c>
      <c r="D46" s="50" t="s">
        <v>146</v>
      </c>
      <c r="E46" s="71" t="s">
        <v>69</v>
      </c>
      <c r="F46" s="74">
        <v>1</v>
      </c>
      <c r="G46" s="77"/>
      <c r="H46" s="80">
        <f t="shared" ref="H46" si="3">SUM(F46*G46)</f>
        <v>0</v>
      </c>
    </row>
    <row r="47" spans="1:8" s="40" customFormat="1" ht="12" customHeight="1" x14ac:dyDescent="0.35">
      <c r="A47" s="113"/>
      <c r="B47" s="116"/>
      <c r="C47" s="45" t="s">
        <v>120</v>
      </c>
      <c r="D47" s="46" t="s">
        <v>147</v>
      </c>
      <c r="E47" s="71"/>
      <c r="F47" s="74"/>
      <c r="G47" s="77"/>
      <c r="H47" s="80"/>
    </row>
    <row r="48" spans="1:8" s="40" customFormat="1" ht="12" customHeight="1" x14ac:dyDescent="0.35">
      <c r="A48" s="113"/>
      <c r="B48" s="116"/>
      <c r="C48" s="45" t="s">
        <v>121</v>
      </c>
      <c r="D48" s="48" t="s">
        <v>122</v>
      </c>
      <c r="E48" s="71"/>
      <c r="F48" s="74"/>
      <c r="G48" s="77"/>
      <c r="H48" s="80"/>
    </row>
    <row r="49" spans="1:8" s="40" customFormat="1" ht="12" customHeight="1" x14ac:dyDescent="0.35">
      <c r="A49" s="113"/>
      <c r="B49" s="116"/>
      <c r="C49" s="45" t="s">
        <v>123</v>
      </c>
      <c r="D49" s="46" t="s">
        <v>148</v>
      </c>
      <c r="E49" s="71"/>
      <c r="F49" s="74"/>
      <c r="G49" s="77"/>
      <c r="H49" s="80"/>
    </row>
    <row r="50" spans="1:8" s="40" customFormat="1" ht="12" customHeight="1" x14ac:dyDescent="0.35">
      <c r="A50" s="113"/>
      <c r="B50" s="116"/>
      <c r="C50" s="45" t="s">
        <v>124</v>
      </c>
      <c r="D50" s="46" t="s">
        <v>125</v>
      </c>
      <c r="E50" s="71"/>
      <c r="F50" s="74"/>
      <c r="G50" s="77"/>
      <c r="H50" s="80"/>
    </row>
    <row r="51" spans="1:8" s="40" customFormat="1" ht="24" customHeight="1" x14ac:dyDescent="0.35">
      <c r="A51" s="113"/>
      <c r="B51" s="116"/>
      <c r="C51" s="45" t="s">
        <v>126</v>
      </c>
      <c r="D51" s="48" t="s">
        <v>149</v>
      </c>
      <c r="E51" s="71"/>
      <c r="F51" s="74"/>
      <c r="G51" s="77"/>
      <c r="H51" s="80"/>
    </row>
    <row r="52" spans="1:8" s="40" customFormat="1" ht="24" customHeight="1" x14ac:dyDescent="0.35">
      <c r="A52" s="113"/>
      <c r="B52" s="116"/>
      <c r="C52" s="45" t="s">
        <v>127</v>
      </c>
      <c r="D52" s="46" t="s">
        <v>150</v>
      </c>
      <c r="E52" s="71"/>
      <c r="F52" s="74"/>
      <c r="G52" s="77"/>
      <c r="H52" s="80"/>
    </row>
    <row r="53" spans="1:8" s="40" customFormat="1" ht="12" customHeight="1" x14ac:dyDescent="0.35">
      <c r="A53" s="113"/>
      <c r="B53" s="116"/>
      <c r="C53" s="45" t="s">
        <v>128</v>
      </c>
      <c r="D53" s="46" t="s">
        <v>129</v>
      </c>
      <c r="E53" s="71"/>
      <c r="F53" s="74"/>
      <c r="G53" s="77"/>
      <c r="H53" s="80"/>
    </row>
    <row r="54" spans="1:8" s="40" customFormat="1" ht="12" customHeight="1" x14ac:dyDescent="0.35">
      <c r="A54" s="113"/>
      <c r="B54" s="116"/>
      <c r="C54" s="45" t="s">
        <v>130</v>
      </c>
      <c r="D54" s="46" t="s">
        <v>151</v>
      </c>
      <c r="E54" s="71"/>
      <c r="F54" s="74"/>
      <c r="G54" s="77"/>
      <c r="H54" s="80"/>
    </row>
    <row r="55" spans="1:8" s="40" customFormat="1" ht="12" customHeight="1" x14ac:dyDescent="0.35">
      <c r="A55" s="113"/>
      <c r="B55" s="116"/>
      <c r="C55" s="51" t="s">
        <v>131</v>
      </c>
      <c r="D55" s="52" t="s">
        <v>152</v>
      </c>
      <c r="E55" s="71"/>
      <c r="F55" s="74"/>
      <c r="G55" s="77"/>
      <c r="H55" s="80"/>
    </row>
    <row r="56" spans="1:8" s="40" customFormat="1" ht="12" customHeight="1" thickBot="1" x14ac:dyDescent="0.4">
      <c r="A56" s="113"/>
      <c r="B56" s="116"/>
      <c r="C56" s="51" t="s">
        <v>132</v>
      </c>
      <c r="D56" s="52" t="s">
        <v>153</v>
      </c>
      <c r="E56" s="71"/>
      <c r="F56" s="74"/>
      <c r="G56" s="77"/>
      <c r="H56" s="124"/>
    </row>
    <row r="57" spans="1:8" s="54" customFormat="1" ht="12" customHeight="1" thickBot="1" x14ac:dyDescent="0.4">
      <c r="A57" s="105" t="s">
        <v>48</v>
      </c>
      <c r="B57" s="106"/>
      <c r="C57" s="106"/>
      <c r="D57" s="106"/>
      <c r="E57" s="106"/>
      <c r="F57" s="106"/>
      <c r="G57" s="107"/>
      <c r="H57" s="53">
        <f>SUM(H13:H46)</f>
        <v>0</v>
      </c>
    </row>
    <row r="58" spans="1:8" s="54" customFormat="1" ht="12" customHeight="1" thickBot="1" x14ac:dyDescent="0.4">
      <c r="A58" s="105" t="s">
        <v>39</v>
      </c>
      <c r="B58" s="106"/>
      <c r="C58" s="106"/>
      <c r="D58" s="106"/>
      <c r="E58" s="106"/>
      <c r="F58" s="106"/>
      <c r="G58" s="107"/>
      <c r="H58" s="58"/>
    </row>
    <row r="59" spans="1:8" s="54" customFormat="1" ht="12" customHeight="1" thickBot="1" x14ac:dyDescent="0.4">
      <c r="A59" s="105" t="s">
        <v>49</v>
      </c>
      <c r="B59" s="106"/>
      <c r="C59" s="106"/>
      <c r="D59" s="106"/>
      <c r="E59" s="106"/>
      <c r="F59" s="106"/>
      <c r="G59" s="106"/>
      <c r="H59" s="55">
        <f>SUM(H57:H58)</f>
        <v>0</v>
      </c>
    </row>
    <row r="60" spans="1:8" s="54" customFormat="1" ht="12" customHeight="1" x14ac:dyDescent="0.35">
      <c r="A60" s="118" t="s">
        <v>80</v>
      </c>
      <c r="B60" s="119"/>
      <c r="C60" s="120" t="s">
        <v>81</v>
      </c>
      <c r="D60" s="121"/>
      <c r="E60" s="121"/>
      <c r="F60" s="121"/>
      <c r="G60" s="121"/>
      <c r="H60" s="122"/>
    </row>
    <row r="61" spans="1:8" s="54" customFormat="1" ht="12" customHeight="1" x14ac:dyDescent="0.35">
      <c r="A61" s="87" t="s">
        <v>70</v>
      </c>
      <c r="B61" s="88"/>
      <c r="C61" s="93" t="s">
        <v>175</v>
      </c>
      <c r="D61" s="94"/>
      <c r="E61" s="94"/>
      <c r="F61" s="94"/>
      <c r="G61" s="94"/>
      <c r="H61" s="95"/>
    </row>
    <row r="62" spans="1:8" s="54" customFormat="1" ht="12" customHeight="1" x14ac:dyDescent="0.35">
      <c r="A62" s="89" t="s">
        <v>71</v>
      </c>
      <c r="B62" s="90"/>
      <c r="C62" s="96" t="s">
        <v>174</v>
      </c>
      <c r="D62" s="97"/>
      <c r="E62" s="97"/>
      <c r="F62" s="97"/>
      <c r="G62" s="97"/>
      <c r="H62" s="98"/>
    </row>
    <row r="63" spans="1:8" s="54" customFormat="1" ht="12" customHeight="1" x14ac:dyDescent="0.35">
      <c r="A63" s="89" t="s">
        <v>74</v>
      </c>
      <c r="B63" s="90"/>
      <c r="C63" s="96" t="s">
        <v>75</v>
      </c>
      <c r="D63" s="97"/>
      <c r="E63" s="97"/>
      <c r="F63" s="97"/>
      <c r="G63" s="97"/>
      <c r="H63" s="98"/>
    </row>
    <row r="64" spans="1:8" s="54" customFormat="1" ht="12" customHeight="1" x14ac:dyDescent="0.35">
      <c r="A64" s="89" t="s">
        <v>72</v>
      </c>
      <c r="B64" s="90"/>
      <c r="C64" s="96" t="s">
        <v>73</v>
      </c>
      <c r="D64" s="97"/>
      <c r="E64" s="97"/>
      <c r="F64" s="97"/>
      <c r="G64" s="97"/>
      <c r="H64" s="98"/>
    </row>
    <row r="65" spans="1:9" s="54" customFormat="1" ht="12" customHeight="1" thickBot="1" x14ac:dyDescent="0.4">
      <c r="A65" s="91" t="s">
        <v>76</v>
      </c>
      <c r="B65" s="92"/>
      <c r="C65" s="99" t="s">
        <v>78</v>
      </c>
      <c r="D65" s="100"/>
      <c r="E65" s="100"/>
      <c r="F65" s="100"/>
      <c r="G65" s="100"/>
      <c r="H65" s="101"/>
    </row>
    <row r="66" spans="1:9" s="56" customFormat="1" ht="13" x14ac:dyDescent="0.35">
      <c r="A66" s="35"/>
      <c r="B66" s="35"/>
      <c r="C66" s="35"/>
      <c r="D66" s="35"/>
      <c r="E66" s="35"/>
      <c r="F66" s="35"/>
      <c r="G66" s="35"/>
      <c r="H66" s="35"/>
    </row>
    <row r="67" spans="1:9" s="56" customFormat="1" ht="12.75" customHeight="1" x14ac:dyDescent="0.35">
      <c r="A67" s="103" t="s">
        <v>45</v>
      </c>
      <c r="B67" s="103"/>
      <c r="C67" s="36"/>
      <c r="D67" s="36"/>
      <c r="E67" s="36"/>
      <c r="F67" s="104" t="s">
        <v>46</v>
      </c>
      <c r="G67" s="104"/>
      <c r="H67" s="104"/>
      <c r="I67" s="8"/>
    </row>
    <row r="68" spans="1:9" ht="12" customHeight="1" x14ac:dyDescent="0.35">
      <c r="A68" s="86"/>
      <c r="B68" s="86"/>
      <c r="G68" s="85"/>
      <c r="H68" s="85"/>
    </row>
  </sheetData>
  <sheetProtection algorithmName="SHA-512" hashValue="oVyAE2R7sLiIKAebTR64VfboI5uryDRwYUoQ68ISkluW6QyR9jJErktffvxAXdyacxT0VbwhqUZBoWzJZZJFjQ==" saltValue="THsZuLEgyNUXXfmRvVRKIA==" spinCount="100000" sheet="1" objects="1" scenarios="1"/>
  <protectedRanges>
    <protectedRange sqref="G57:G65" name="Raspon4_3_2"/>
  </protectedRanges>
  <mergeCells count="49">
    <mergeCell ref="C60:H60"/>
    <mergeCell ref="H13:H25"/>
    <mergeCell ref="A46:A56"/>
    <mergeCell ref="B46:B56"/>
    <mergeCell ref="E46:E56"/>
    <mergeCell ref="F46:F56"/>
    <mergeCell ref="G46:G56"/>
    <mergeCell ref="H46:H56"/>
    <mergeCell ref="A13:A25"/>
    <mergeCell ref="B13:B25"/>
    <mergeCell ref="E13:E25"/>
    <mergeCell ref="F13:F25"/>
    <mergeCell ref="G13:G25"/>
    <mergeCell ref="C32:C35"/>
    <mergeCell ref="A36:A45"/>
    <mergeCell ref="B36:B45"/>
    <mergeCell ref="A7:B7"/>
    <mergeCell ref="A67:B67"/>
    <mergeCell ref="F67:H67"/>
    <mergeCell ref="A57:G57"/>
    <mergeCell ref="A58:G58"/>
    <mergeCell ref="A59:G59"/>
    <mergeCell ref="A9:H9"/>
    <mergeCell ref="A10:H10"/>
    <mergeCell ref="C12:D12"/>
    <mergeCell ref="A26:A35"/>
    <mergeCell ref="B26:B35"/>
    <mergeCell ref="E26:E35"/>
    <mergeCell ref="F26:F35"/>
    <mergeCell ref="G26:G35"/>
    <mergeCell ref="H26:H35"/>
    <mergeCell ref="A60:B60"/>
    <mergeCell ref="G68:H68"/>
    <mergeCell ref="A68:B68"/>
    <mergeCell ref="A61:B61"/>
    <mergeCell ref="A62:B62"/>
    <mergeCell ref="A64:B64"/>
    <mergeCell ref="A65:B65"/>
    <mergeCell ref="C61:H61"/>
    <mergeCell ref="C62:H62"/>
    <mergeCell ref="C65:H65"/>
    <mergeCell ref="C64:H64"/>
    <mergeCell ref="A63:B63"/>
    <mergeCell ref="C63:H63"/>
    <mergeCell ref="E36:E45"/>
    <mergeCell ref="F36:F45"/>
    <mergeCell ref="G36:G45"/>
    <mergeCell ref="H36:H45"/>
    <mergeCell ref="C42:C45"/>
  </mergeCells>
  <pageMargins left="0.70866141732283472" right="0.70866141732283472" top="0.74803149606299213" bottom="0.74803149606299213" header="0.31496062992125984" footer="0.31496062992125984"/>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Poziv na dostavu ponude</vt:lpstr>
      <vt:lpstr>Privitak 1.</vt:lpstr>
      <vt:lpstr>Privitak 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Vedran Kruljac</dc:creator>
  <cp:lastModifiedBy>vkruljac</cp:lastModifiedBy>
  <cp:lastPrinted>2023-12-05T12:14:12Z</cp:lastPrinted>
  <dcterms:created xsi:type="dcterms:W3CDTF">2015-01-15T09:53:58Z</dcterms:created>
  <dcterms:modified xsi:type="dcterms:W3CDTF">2023-12-06T12:28:03Z</dcterms:modified>
</cp:coreProperties>
</file>