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dmin\Desktop\Simona\04 JEDNOSTAVNE NABAVE\406-01-23-01-35 Građevinska oprema - I. ponovljeni postupak\"/>
    </mc:Choice>
  </mc:AlternateContent>
  <xr:revisionPtr revIDLastSave="0" documentId="13_ncr:1_{AC85BDC2-2E44-4861-97B0-28802910B1FB}" xr6:coauthVersionLast="47" xr6:coauthVersionMax="47" xr10:uidLastSave="{00000000-0000-0000-0000-000000000000}"/>
  <bookViews>
    <workbookView xWindow="-120" yWindow="-120" windowWidth="29040" windowHeight="15840" activeTab="2"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3" l="1"/>
  <c r="I28" i="13" l="1"/>
  <c r="I27" i="13"/>
  <c r="I26" i="13"/>
  <c r="I25" i="13"/>
  <c r="I24" i="13"/>
  <c r="I23" i="13"/>
  <c r="I22" i="13"/>
  <c r="I21" i="13"/>
  <c r="I20" i="13"/>
  <c r="I19" i="13"/>
  <c r="I18" i="13"/>
  <c r="I17" i="13"/>
  <c r="I16" i="13"/>
  <c r="I15" i="13"/>
  <c r="I14" i="13"/>
  <c r="I13" i="13"/>
  <c r="I36" i="13"/>
  <c r="I35" i="13"/>
  <c r="I34" i="13"/>
  <c r="I33" i="13"/>
  <c r="I32" i="13"/>
  <c r="I31" i="13"/>
  <c r="I30" i="13"/>
  <c r="I29" i="13"/>
  <c r="I40" i="13"/>
  <c r="I39" i="13"/>
  <c r="I38" i="13"/>
  <c r="I37" i="13"/>
  <c r="I45" i="13"/>
  <c r="I43" i="13"/>
  <c r="I42" i="13"/>
  <c r="I41" i="13"/>
  <c r="I46" i="13" l="1"/>
  <c r="I48" i="13" s="1"/>
  <c r="B43" i="15" l="1"/>
</calcChain>
</file>

<file path=xl/sharedStrings.xml><?xml version="1.0" encoding="utf-8"?>
<sst xmlns="http://schemas.openxmlformats.org/spreadsheetml/2006/main" count="230" uniqueCount="190">
  <si>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</si>
  <si>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</si>
  <si>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</si>
  <si>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</si>
  <si>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</si>
  <si>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</si>
  <si>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</si>
  <si>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</si>
  <si>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</si>
  <si>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</si>
  <si>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</si>
  <si>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</si>
  <si>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</si>
  <si>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</si>
  <si>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</si>
  <si>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</si>
  <si>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</si>
  <si>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</si>
  <si>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</si>
  <si>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</si>
  <si>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</si>
  <si>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</si>
  <si>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</si>
  <si>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</si>
  <si>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</si>
  <si>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</si>
  <si>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</si>
  <si>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</si>
  <si>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</si>
  <si>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</si>
  <si>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</si>
  <si>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</si>
  <si>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</si>
  <si>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</si>
  <si>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</si>
  <si>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</si>
  <si>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</si>
  <si>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</si>
  <si>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</si>
  <si>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</si>
  <si>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</si>
  <si>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</si>
  <si>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</si>
  <si>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</si>
  <si>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</si>
  <si>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</si>
  <si>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</si>
  <si>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</si>
  <si>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</si>
  <si>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</si>
  <si>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</si>
  <si>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</si>
  <si>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</si>
  <si>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</si>
  <si>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</si>
  <si>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</si>
  <si>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</si>
  <si>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</si>
  <si>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</si>
  <si>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</si>
  <si>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</si>
  <si>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</si>
  <si>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</si>
  <si>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</si>
  <si>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</si>
  <si>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</si>
  <si>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</si>
  <si>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</si>
  <si>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</si>
  <si>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</si>
  <si>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</si>
  <si>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</si>
  <si>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</si>
  <si>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4.</t>
  </si>
  <si>
    <t>JEDINICA MJERE</t>
  </si>
  <si>
    <t>kom.</t>
  </si>
  <si>
    <t>5.</t>
  </si>
  <si>
    <t>6.</t>
  </si>
  <si>
    <t>7.</t>
  </si>
  <si>
    <t>8.</t>
  </si>
  <si>
    <t>9.</t>
  </si>
  <si>
    <t>set</t>
  </si>
  <si>
    <t>10.</t>
  </si>
  <si>
    <t>11.</t>
  </si>
  <si>
    <t>12.</t>
  </si>
  <si>
    <t>13.</t>
  </si>
  <si>
    <t>14.</t>
  </si>
  <si>
    <t>15.</t>
  </si>
  <si>
    <t>16.</t>
  </si>
  <si>
    <t>17.</t>
  </si>
  <si>
    <t>18.</t>
  </si>
  <si>
    <t>19.</t>
  </si>
  <si>
    <t>20.</t>
  </si>
  <si>
    <t>21.</t>
  </si>
  <si>
    <t>22.</t>
  </si>
  <si>
    <t>23.</t>
  </si>
  <si>
    <t>24.</t>
  </si>
  <si>
    <t>25.</t>
  </si>
  <si>
    <t>26.</t>
  </si>
  <si>
    <t>27.</t>
  </si>
  <si>
    <t>28.</t>
  </si>
  <si>
    <t>29.</t>
  </si>
  <si>
    <t>30.</t>
  </si>
  <si>
    <t>31.</t>
  </si>
  <si>
    <t>32.</t>
  </si>
  <si>
    <t>33.</t>
  </si>
  <si>
    <t>Rok isporuke:</t>
  </si>
  <si>
    <t>Mjesto isporuke:</t>
  </si>
  <si>
    <t>usluga</t>
  </si>
  <si>
    <t>Trimer i ekstruder za uzorke tla</t>
  </si>
  <si>
    <t>Žičani nož</t>
  </si>
  <si>
    <t>Nož za trimanje</t>
  </si>
  <si>
    <t>Hidrometar, 151H</t>
  </si>
  <si>
    <t>Motorni Casagrande uređaj za određivanje granice tečenja prema EN</t>
  </si>
  <si>
    <t>Metalna brazdalica</t>
  </si>
  <si>
    <t>Laboratorijska krilna sonda</t>
  </si>
  <si>
    <t>Motorni aktuator za krilnu sondu</t>
  </si>
  <si>
    <t>Standardno krilce 12,7 mm x 12,7 mm (rezervni dio)</t>
  </si>
  <si>
    <t>Krilce 25,4 mm x 25,4 mm</t>
  </si>
  <si>
    <t>Krilce 12,7 mm x 25,4 mm</t>
  </si>
  <si>
    <t>Krilce 12,7 mm x 19 mm</t>
  </si>
  <si>
    <t>Dodatak za tubu za uzorkovanje ili cilindrični spremnik</t>
  </si>
  <si>
    <t>Volumometar s kalibriranim pijeskom</t>
  </si>
  <si>
    <t>Silica gel s indikatorom, 5 kg</t>
  </si>
  <si>
    <t>Gay-Lussac piknometar, 50 ml</t>
  </si>
  <si>
    <t>Kontrolna ploča za saturiranje uzorka</t>
  </si>
  <si>
    <t>Mjerna ploča 762 mm</t>
  </si>
  <si>
    <t>Edometar s prednjim opterećivanjem prema BS 1377, ASTM D2435 i EN ISO 17892-5; ruke postavljene u omjerima 9:1, 10:1 i 11:1</t>
  </si>
  <si>
    <t>Konsolidacijska ćelija za uzorak promjera 71,40 mm s dodatnim izvodom za test na permeabilnost</t>
  </si>
  <si>
    <t>Kalibracijski disk za uzorke promjera 71,40 mm</t>
  </si>
  <si>
    <t>Gornja porozna pločica za uzorke promjera 71,40 mm</t>
  </si>
  <si>
    <t>Prsten-sjekač za uzorke promjera 71,40 mm</t>
  </si>
  <si>
    <t>Stol za edometre s 3 prihvatna mjesta</t>
  </si>
  <si>
    <t>Mjerna urica 12 mm x 0,002 mm</t>
  </si>
  <si>
    <t>Set utega ukupne težine 64 kg 2 x 0,250 kg, 1 x 0,500 kg, 1 x 1 kg, 1 x 2 kg, 1 x 4 kg, 7 x 8 kg</t>
  </si>
  <si>
    <t>Predložak za MS Excel, za geoanalizu konsolidacije prema EN 17892-5</t>
  </si>
  <si>
    <t>Pakiranje i prijevoz</t>
  </si>
  <si>
    <t>Povrat robe neodgovarajuće kvalitete:</t>
  </si>
  <si>
    <t>Istovar:</t>
  </si>
  <si>
    <t>Jamstvo:</t>
  </si>
  <si>
    <t>UR. BROJ: 2186-0336-08/2-23-2</t>
  </si>
  <si>
    <t>• gospodarskim subjektima</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</si>
  <si>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bsoldo@unin.hr</t>
    </r>
    <r>
      <rPr>
        <sz val="9"/>
        <rFont val="UniN Reg"/>
        <family val="3"/>
      </rPr>
      <t>, u istoj poruci dostavlja se:</t>
    </r>
  </si>
  <si>
    <t>Rok plaćanja je do 15 dana od dana zaprimanja računa nakon isporuke robe.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</si>
  <si>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2023/25» ili</t>
    </r>
  </si>
  <si>
    <r>
      <t>Vedran Kruljac, dipl. iur</t>
    </r>
    <r>
      <rPr>
        <sz val="9"/>
        <rFont val="UniN Reg"/>
        <family val="3"/>
      </rPr>
      <t>, v. r.</t>
    </r>
  </si>
  <si>
    <r>
      <t>prof. dr. sc. Božo Soldo</t>
    </r>
    <r>
      <rPr>
        <sz val="9"/>
        <rFont val="UniN Reg"/>
        <family val="3"/>
      </rPr>
      <t>, v. r.</t>
    </r>
  </si>
  <si>
    <t>2-5. Stručnom povjerenstvu naručitelja</t>
  </si>
  <si>
    <t>6. Pismohrana</t>
  </si>
  <si>
    <t>Privitak 1.</t>
  </si>
  <si>
    <t>J 2023/25</t>
  </si>
  <si>
    <t>do 60 dana od dana otvaranja ponuda</t>
  </si>
  <si>
    <r>
      <t xml:space="preserve">Privitak </t>
    </r>
    <r>
      <rPr>
        <sz val="9"/>
        <rFont val="UniN Reg"/>
        <family val="3"/>
      </rPr>
      <t>2.</t>
    </r>
  </si>
  <si>
    <r>
      <rPr>
        <sz val="9"/>
        <rFont val="UniN Reg"/>
        <family val="3"/>
      </rPr>
      <t>TOČNA KOLIČINA</t>
    </r>
  </si>
  <si>
    <t>Sastavni dio ponude:</t>
  </si>
  <si>
    <t>Donja porozna pločica za uzorke promjera 50,47 i 71,40 mm</t>
  </si>
  <si>
    <t>NAZIV PROIZVOĐAČA</t>
  </si>
  <si>
    <t>Sveučilište Sjever (u nastavku: naručitelj), poziva Vas da dostavite ponudu u nabavi građevinske opreme - I. ponovljeni postupak, na koju se ne primjenjuje Zakon o javnoj nabavi (NN 120/16. i 114/22.).</t>
  </si>
  <si>
    <t>Građevinska oprema - I. ponovljeni postupak</t>
  </si>
  <si>
    <r>
      <t xml:space="preserve">U POSTUPKU NABAVE </t>
    </r>
    <r>
      <rPr>
        <sz val="9"/>
        <rFont val="UniN Reg"/>
        <family val="3"/>
      </rPr>
      <t>GRAĐEVINSKE OPREME - I. PONOVLJENI POSTUPAK ZA</t>
    </r>
    <r>
      <rPr>
        <sz val="9"/>
        <rFont val="UniN Reg"/>
        <family val="3"/>
        <charset val="238"/>
      </rPr>
      <t xml:space="preserve"> SVEUČILIŠTE SJEVER</t>
    </r>
  </si>
  <si>
    <t>NAZIV OPREME</t>
  </si>
  <si>
    <t>TEHNIČKE SPECIFIKACIJE</t>
  </si>
  <si>
    <t>Mogućnost izrade cilindričnog uzorka promjera 35. 38. 50. 70. 100 i 110 mm, masa uređaja cca 15 kg radi lakšenog prenošenja</t>
  </si>
  <si>
    <t>Mora osiguravati kontinuiranu brzinu vrtnje krilaca sonde 6-12 °/min prema normi BS 1377:7</t>
  </si>
  <si>
    <t>Set kalibiranih opruga za laboratorijsku krilnu sondu</t>
  </si>
  <si>
    <t>Promjer 4 inch (101,6 mm)</t>
  </si>
  <si>
    <t>Constant Head permeametar s ćelikom promjera 75 mm</t>
  </si>
  <si>
    <t>Statička kružna ploča po DIN normi, promjer 30 cm, 200 kN s manometrom i mjernom uricom 30 mm × 0,01 mm</t>
  </si>
  <si>
    <t>Dodatak za ispitivanje permeabilnosti, s graduiranom biretom volumena 50 ml</t>
  </si>
  <si>
    <t>Dodatak za ispitivanje permeabilnosti je priključak na ćeliju edometra, radi određivanja permeabilnosti tla za vrijeme izvođenja konsolidacijskog ispitivanja pri različitim vertikalnim opterećenjima. Ovaj dodatak je dio ćelije edometra, a ne poseban (izdvojeni) uređaj.</t>
  </si>
  <si>
    <r>
      <t xml:space="preserve">Sveučilište Sjever, Sveučilišni centar </t>
    </r>
    <r>
      <rPr>
        <sz val="9"/>
        <rFont val="UniN Reg"/>
        <family val="3"/>
      </rPr>
      <t>Varaždin, Odjel za graditeljstvo, Jurja Križanića 31b, 42000 Varaždin</t>
    </r>
  </si>
  <si>
    <t>katalog/prospekt/upute s fotografijom ponuđenog proizvoda kojima se potvrđuje da ponuđeni proizvod u cijelosti zadovoljava sve tražene tehničke karakteristike iz opisa predmeta nabave</t>
  </si>
  <si>
    <t>u organizaciji naručitelja</t>
  </si>
  <si>
    <t>nakon zaprimanja, pregleda i zapisničkog utvrđivanja neodgovarajuće kvalitete odmah, a kod zapakirane robe, nakon otvaranja ambalaže</t>
  </si>
  <si>
    <t>12 mjeseci ne računajući habajuće dijelove</t>
  </si>
  <si>
    <t>KATALOŠKI BROJ</t>
  </si>
  <si>
    <t>Napomene:</t>
  </si>
  <si>
    <t>ponuditelj je dužan osigurati korisničku podršku u smislu servisiranja/otklanjanja mehaničkih kvarova opreme, nabavke rezervnih dijelova i potrošnog pribora te konzultacija i stručnih savjeta za otklanjanje poteškoća u korištenju opreme u što kraćem roku</t>
  </si>
  <si>
    <t>prilikom isporuke ponuditelj je obvezan dostaviti korisničke upute za korištenje opreme ili računalnog programa</t>
  </si>
  <si>
    <t>dokaz o konformnosti s normom EN 17892-5 i dokaz o kompatibilnosti s programom za tabličnu obradu podataka MS Excel (za računalne programe - predloške za obradu podataka)</t>
  </si>
  <si>
    <t>mogućnost nadogradnje na nove verzije, bez ponovne kupnje matičnog programa</t>
  </si>
  <si>
    <t>KLASA: 406-01/23-01/35</t>
  </si>
  <si>
    <t xml:space="preserve">Set mora sadržavati 4 opruge za opseg mjerenja torzijskog momenta 0,5-1,5 ; 1-3,5 ; 1,75-5 i 2,75-8 kgcm. Svaka opruga mora imati kalibracijski list (dijagram). 
Uz 4 opruge koje dolaze u standardnoj ponudi krilne sonde, to je ukupno 8 opruga. </t>
  </si>
  <si>
    <t>Permeametar u konfiguraciji mora sadržavati ćeliju s 3 priključna mjesta, rezervaor s vodom s priključkom za punjenje, pražnjenje, sustavom za održavanje stalne razine vode u rezervoaru i priključkom na ćeliju, stalka za pozicioniranje 4 cijevna manometra i mjernom letvom (ravnalom) te 3 manometarske cijevi promjera 6 mm.</t>
  </si>
  <si>
    <t xml:space="preserve">Statička kružna ploča promjera 30 cm mora konstrukcijski zadovoljavati metodu ispitivanju prema normi DIN 18134. Hidraulička pumpa mora biti opremljena preciznim manometrom s trostrukim brojčanikom. </t>
  </si>
  <si>
    <t>Varaždin, 12. rujna 2023.</t>
  </si>
  <si>
    <t>1. zahtjev za pojašnjenjem ovog Poziva i njegovih privitaka do: 18. rujna 2023. do 12,00 h, a</t>
  </si>
  <si>
    <t>2. ponudu 19. rujna 2023, u roku od 12.00-13.00 h.</t>
  </si>
  <si>
    <t>do 45 dana od dana sklapanja Ugovora</t>
  </si>
  <si>
    <r>
      <t xml:space="preserve">Kriterij za odabir ponude je najniža cijena. Cijena ponude ne smije biti viša od procijenjene vrijednosti nabave u iznosu od </t>
    </r>
    <r>
      <rPr>
        <u/>
        <sz val="9"/>
        <rFont val="UniN Reg"/>
        <family val="3"/>
      </rPr>
      <t>22.431,00 €</t>
    </r>
    <r>
      <rPr>
        <sz val="9"/>
        <rFont val="UniN Reg"/>
        <family val="3"/>
      </rPr>
      <t xml:space="preserve"> bez PDV-a, a s odabranim ponuditeljem sklopit će se ugovor u trajanju do 60 dana od dana sklapanja ugovora.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</si>
</sst>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5"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22"/>
      <name val="UniN Reg"/>
      <family val="3"/>
    </font>
    <font>
      <sz val="11"/>
      <color indexed="8"/>
      <name val="Calibri"/>
      <family val="2"/>
      <charset val="238"/>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sz val="10"/>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s>
  <cellStyleXfs count="2">
    <xf numFmtId="0" fontId="0" fillId="0" borderId="0"/>
    <xf numFmtId="0" fontId="6" fillId="0" borderId="0"/>
  </cellStyleXfs>
  <cellXfs count="133">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vertical="center"/>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7" fillId="0" borderId="0" xfId="0" applyFont="1" applyAlignment="1">
      <alignment vertical="center" wrapText="1"/>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9" fillId="0" borderId="0" xfId="0" applyFont="1"/>
    <xf numFmtId="0" fontId="10" fillId="0" borderId="0" xfId="0" applyFont="1"/>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7"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3" borderId="31" xfId="0" applyFont="1" applyFill="1" applyBorder="1" applyAlignment="1">
      <alignment horizontal="center" vertical="center" wrapText="1"/>
    </xf>
    <xf numFmtId="0" fontId="13" fillId="0" borderId="0" xfId="0" applyFont="1" applyAlignment="1">
      <alignment horizontal="center" vertical="center" wrapText="1"/>
    </xf>
    <xf numFmtId="0" fontId="7" fillId="0" borderId="11" xfId="0" applyFont="1" applyFill="1" applyBorder="1" applyAlignment="1">
      <alignment horizontal="center" vertical="center" wrapText="1"/>
    </xf>
    <xf numFmtId="0" fontId="7" fillId="2" borderId="16" xfId="1" applyFont="1" applyFill="1" applyBorder="1" applyAlignment="1">
      <alignment horizontal="center" vertical="center"/>
    </xf>
    <xf numFmtId="3" fontId="7" fillId="0" borderId="16" xfId="1" applyNumberFormat="1" applyFont="1" applyFill="1" applyBorder="1" applyAlignment="1">
      <alignment horizontal="center" vertical="center"/>
    </xf>
    <xf numFmtId="165" fontId="7" fillId="0" borderId="2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2" xfId="1" applyFont="1" applyFill="1" applyBorder="1" applyAlignment="1">
      <alignment horizontal="center" vertical="center"/>
    </xf>
    <xf numFmtId="3" fontId="7" fillId="2" borderId="12" xfId="1" applyNumberFormat="1" applyFont="1" applyFill="1" applyBorder="1" applyAlignment="1">
      <alignment horizontal="center" vertical="center"/>
    </xf>
    <xf numFmtId="165" fontId="7" fillId="0" borderId="2" xfId="0" applyNumberFormat="1" applyFont="1" applyFill="1" applyBorder="1" applyAlignment="1">
      <alignment horizontal="center" vertical="center" wrapText="1"/>
    </xf>
    <xf numFmtId="3" fontId="7" fillId="0" borderId="12" xfId="1"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2" borderId="21" xfId="1" applyFont="1" applyFill="1" applyBorder="1" applyAlignment="1">
      <alignment horizontal="center" vertical="center"/>
    </xf>
    <xf numFmtId="3" fontId="7" fillId="2" borderId="21" xfId="1" applyNumberFormat="1" applyFont="1" applyFill="1" applyBorder="1" applyAlignment="1">
      <alignment horizontal="center" vertical="center"/>
    </xf>
    <xf numFmtId="165" fontId="7" fillId="0" borderId="4" xfId="0" applyNumberFormat="1" applyFont="1" applyFill="1" applyBorder="1" applyAlignment="1">
      <alignment horizontal="center" vertical="center" wrapText="1"/>
    </xf>
    <xf numFmtId="164" fontId="7" fillId="0" borderId="34" xfId="0" applyNumberFormat="1" applyFont="1" applyBorder="1" applyAlignment="1">
      <alignment horizontal="center" vertical="center" wrapText="1"/>
    </xf>
    <xf numFmtId="0" fontId="13" fillId="0" borderId="0" xfId="0" applyFont="1" applyAlignment="1">
      <alignment horizontal="center" vertical="center"/>
    </xf>
    <xf numFmtId="164" fontId="7" fillId="0" borderId="14" xfId="0" applyNumberFormat="1" applyFont="1" applyBorder="1" applyAlignment="1">
      <alignment horizontal="center" vertical="center" wrapText="1"/>
    </xf>
    <xf numFmtId="0" fontId="13" fillId="0" borderId="0" xfId="0" applyFont="1" applyFill="1" applyAlignment="1">
      <alignment horizontal="center" vertical="center"/>
    </xf>
    <xf numFmtId="0" fontId="11" fillId="0" borderId="0" xfId="0" applyFont="1" applyAlignment="1">
      <alignment horizontal="center" vertical="center"/>
    </xf>
    <xf numFmtId="165" fontId="7" fillId="5" borderId="16" xfId="0" applyNumberFormat="1" applyFont="1" applyFill="1" applyBorder="1" applyAlignment="1" applyProtection="1">
      <alignment horizontal="center" vertical="center" wrapText="1"/>
      <protection locked="0"/>
    </xf>
    <xf numFmtId="165" fontId="7" fillId="5" borderId="12" xfId="0" applyNumberFormat="1" applyFont="1" applyFill="1" applyBorder="1" applyAlignment="1" applyProtection="1">
      <alignment horizontal="center" vertical="center" wrapText="1"/>
      <protection locked="0"/>
    </xf>
    <xf numFmtId="165" fontId="7" fillId="5" borderId="21" xfId="0" applyNumberFormat="1" applyFont="1" applyFill="1" applyBorder="1" applyAlignment="1" applyProtection="1">
      <alignment horizontal="center" vertical="center" wrapText="1"/>
      <protection locked="0"/>
    </xf>
    <xf numFmtId="164" fontId="7" fillId="5" borderId="14" xfId="0" applyNumberFormat="1" applyFont="1" applyFill="1" applyBorder="1" applyAlignment="1" applyProtection="1">
      <alignment horizontal="center" vertical="center" wrapText="1"/>
      <protection locked="0"/>
    </xf>
    <xf numFmtId="0" fontId="7" fillId="0" borderId="12" xfId="1" applyFont="1" applyFill="1" applyBorder="1" applyAlignment="1">
      <alignment horizontal="left" vertical="center" wrapText="1"/>
    </xf>
    <xf numFmtId="0" fontId="7" fillId="0" borderId="12" xfId="1" applyFont="1" applyFill="1" applyBorder="1" applyAlignment="1">
      <alignment horizontal="left" vertical="center"/>
    </xf>
    <xf numFmtId="0" fontId="7" fillId="3" borderId="23"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0" borderId="0" xfId="0" applyFont="1" applyFill="1" applyAlignment="1">
      <alignment horizontal="center" vertical="center"/>
    </xf>
    <xf numFmtId="0" fontId="7" fillId="0" borderId="16" xfId="1" applyFont="1" applyFill="1" applyBorder="1" applyAlignment="1">
      <alignment horizontal="left" vertical="center" wrapText="1"/>
    </xf>
    <xf numFmtId="0" fontId="1" fillId="0" borderId="0" xfId="0" applyFont="1" applyFill="1" applyBorder="1" applyAlignment="1">
      <alignment vertical="center" wrapText="1"/>
    </xf>
    <xf numFmtId="165" fontId="7" fillId="5" borderId="17" xfId="0" applyNumberFormat="1" applyFont="1" applyFill="1" applyBorder="1" applyAlignment="1" applyProtection="1">
      <alignment horizontal="center" vertical="center" wrapText="1"/>
      <protection locked="0"/>
    </xf>
    <xf numFmtId="165" fontId="7" fillId="5" borderId="13" xfId="0" applyNumberFormat="1" applyFont="1" applyFill="1" applyBorder="1" applyAlignment="1" applyProtection="1">
      <alignment horizontal="center" vertical="center" wrapText="1"/>
      <protection locked="0"/>
    </xf>
    <xf numFmtId="165" fontId="7" fillId="5" borderId="19" xfId="0" applyNumberFormat="1" applyFont="1" applyFill="1" applyBorder="1" applyAlignment="1" applyProtection="1">
      <alignment horizontal="center" vertical="center" wrapText="1"/>
      <protection locked="0"/>
    </xf>
    <xf numFmtId="0" fontId="1" fillId="0" borderId="0" xfId="0" applyFont="1" applyFill="1" applyAlignment="1">
      <alignment vertical="center"/>
    </xf>
    <xf numFmtId="0" fontId="7" fillId="0" borderId="0" xfId="0" applyFont="1" applyFill="1" applyAlignment="1">
      <alignment horizontal="center" vertical="center"/>
    </xf>
    <xf numFmtId="0" fontId="1" fillId="0" borderId="12" xfId="1" applyFont="1" applyFill="1" applyBorder="1" applyAlignment="1">
      <alignment horizontal="left" vertical="center" wrapText="1"/>
    </xf>
    <xf numFmtId="0" fontId="14" fillId="0" borderId="0" xfId="0" applyFont="1" applyFill="1" applyAlignment="1" applyProtection="1">
      <alignment vertical="center"/>
      <protection locked="0"/>
    </xf>
    <xf numFmtId="0" fontId="1" fillId="0" borderId="0" xfId="0" applyFont="1" applyFill="1" applyAlignment="1">
      <alignment horizontal="justify" vertical="justify"/>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center"/>
    </xf>
    <xf numFmtId="0" fontId="8"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8"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30" xfId="0" applyFont="1" applyBorder="1" applyAlignment="1">
      <alignment horizontal="left" vertical="center" wrapText="1"/>
    </xf>
    <xf numFmtId="0" fontId="7" fillId="0" borderId="18" xfId="0" applyFont="1" applyBorder="1" applyAlignment="1">
      <alignment horizontal="left" vertical="center" wrapText="1"/>
    </xf>
    <xf numFmtId="0" fontId="7" fillId="3" borderId="37" xfId="0" applyFont="1" applyFill="1" applyBorder="1" applyAlignment="1">
      <alignment horizontal="left" vertical="center" wrapText="1"/>
    </xf>
    <xf numFmtId="0" fontId="7" fillId="3" borderId="38"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40"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 fillId="3" borderId="44"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7" fillId="0" borderId="0" xfId="0" applyFont="1" applyFill="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13" xfId="1" applyFont="1" applyFill="1" applyBorder="1" applyAlignment="1">
      <alignment horizontal="left" vertical="center"/>
    </xf>
    <xf numFmtId="0" fontId="7" fillId="0" borderId="35" xfId="1" applyFont="1" applyFill="1" applyBorder="1" applyAlignment="1">
      <alignment horizontal="left"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0" fontId="7" fillId="4" borderId="0" xfId="0" applyFont="1" applyFill="1" applyAlignment="1" applyProtection="1">
      <alignment horizontal="left" vertical="center"/>
      <protection locked="0"/>
    </xf>
    <xf numFmtId="0" fontId="7" fillId="3" borderId="1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7" xfId="0" applyFont="1" applyFill="1" applyBorder="1" applyAlignment="1">
      <alignment horizontal="justify" vertical="center" wrapText="1"/>
    </xf>
    <xf numFmtId="0" fontId="7" fillId="3" borderId="28" xfId="0" applyFont="1" applyFill="1" applyBorder="1" applyAlignment="1">
      <alignment horizontal="justify" vertical="center" wrapText="1"/>
    </xf>
    <xf numFmtId="0" fontId="7" fillId="3" borderId="29" xfId="0" applyFont="1" applyFill="1" applyBorder="1" applyAlignment="1">
      <alignment horizontal="justify" vertical="center" wrapText="1"/>
    </xf>
    <xf numFmtId="0" fontId="7" fillId="3" borderId="13" xfId="0" applyFont="1" applyFill="1" applyBorder="1" applyAlignment="1">
      <alignment horizontal="justify" vertical="center" wrapText="1"/>
    </xf>
    <xf numFmtId="0" fontId="7" fillId="3" borderId="24" xfId="0" applyFont="1" applyFill="1" applyBorder="1" applyAlignment="1">
      <alignment horizontal="justify" vertical="center" wrapText="1"/>
    </xf>
    <xf numFmtId="0" fontId="7" fillId="3" borderId="25" xfId="0" applyFont="1" applyFill="1" applyBorder="1" applyAlignment="1">
      <alignment horizontal="justify" vertical="center" wrapText="1"/>
    </xf>
    <xf numFmtId="0" fontId="14" fillId="5" borderId="0" xfId="0" applyFont="1" applyFill="1" applyAlignment="1" applyProtection="1">
      <alignment horizontal="center" vertical="center"/>
      <protection locked="0"/>
    </xf>
    <xf numFmtId="0" fontId="7" fillId="3" borderId="19"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0" borderId="19" xfId="1" applyFont="1" applyFill="1" applyBorder="1" applyAlignment="1">
      <alignment horizontal="left" vertical="center"/>
    </xf>
    <xf numFmtId="0" fontId="7" fillId="0" borderId="36" xfId="1" applyFont="1" applyFill="1" applyBorder="1" applyAlignment="1">
      <alignment horizontal="left" vertical="center"/>
    </xf>
  </cellXfs>
  <cellStyles count="2">
    <cellStyle name="Normalno" xfId="0" builtinId="0"/>
    <cellStyle name="Normalno 2" xfId="1" xr:uid="{1268D671-764B-42DA-9602-6938E96F784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63501</xdr:colOff>
      <xdr:row>0</xdr:row>
      <xdr:rowOff>77610</xdr:rowOff>
    </xdr:from>
    <xdr:to>
      <xdr:col>1</xdr:col>
      <xdr:colOff>163690</xdr:colOff>
      <xdr:row>5</xdr:row>
      <xdr:rowOff>33160</xdr:rowOff>
    </xdr:to>
    <xdr:pic>
      <xdr:nvPicPr>
        <xdr:cNvPr id="3" name="Slika 2">
          <a:extLst>
            <a:ext uri="{FF2B5EF4-FFF2-40B4-BE49-F238E27FC236}">
              <a16:creationId xmlns:a16="http://schemas.microsoft.com/office/drawing/2014/main" id="{CDAA8729-DC30-4C8B-ACCC-D0899E6D32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77610"/>
          <a:ext cx="495300" cy="7316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7"/>
  <sheetViews>
    <sheetView topLeftCell="A18" zoomScale="140" zoomScaleNormal="140" workbookViewId="0">
      <selection activeCell="A28" sqref="A28:E28"/>
    </sheetView>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79" t="s">
        <v>181</v>
      </c>
      <c r="B8" s="79"/>
      <c r="C8" s="79"/>
      <c r="D8" s="79"/>
    </row>
    <row r="9" spans="1:5" ht="12" customHeight="1" x14ac:dyDescent="0.25">
      <c r="A9" s="79" t="s">
        <v>140</v>
      </c>
      <c r="B9" s="79"/>
      <c r="C9" s="79"/>
      <c r="D9" s="79"/>
    </row>
    <row r="10" spans="1:5" ht="12" customHeight="1" x14ac:dyDescent="0.25">
      <c r="A10" s="80" t="s">
        <v>185</v>
      </c>
      <c r="B10" s="80"/>
      <c r="C10" s="80"/>
      <c r="D10" s="80"/>
    </row>
    <row r="11" spans="1:5" ht="12" customHeight="1" x14ac:dyDescent="0.25">
      <c r="A11" s="73"/>
      <c r="B11" s="73"/>
      <c r="C11" s="73"/>
      <c r="D11" s="73"/>
    </row>
    <row r="12" spans="1:5" ht="12" customHeight="1" x14ac:dyDescent="0.25">
      <c r="E12" s="1" t="s">
        <v>141</v>
      </c>
    </row>
    <row r="13" spans="1:5" ht="12" customHeight="1" x14ac:dyDescent="0.25">
      <c r="E13" s="1"/>
    </row>
    <row r="14" spans="1:5" ht="18" customHeight="1" x14ac:dyDescent="0.25">
      <c r="A14" s="82" t="s">
        <v>26</v>
      </c>
      <c r="B14" s="82"/>
      <c r="C14" s="82"/>
      <c r="D14" s="82"/>
      <c r="E14" s="82"/>
    </row>
    <row r="16" spans="1:5" ht="12" customHeight="1" x14ac:dyDescent="0.25">
      <c r="A16" s="3" t="s">
        <v>27</v>
      </c>
    </row>
    <row r="18" spans="1:5" s="9" customFormat="1" ht="24" customHeight="1" x14ac:dyDescent="0.25">
      <c r="A18" s="79" t="s">
        <v>157</v>
      </c>
      <c r="B18" s="79"/>
      <c r="C18" s="79"/>
      <c r="D18" s="79"/>
      <c r="E18" s="79"/>
    </row>
    <row r="19" spans="1:5" s="9" customFormat="1" ht="12" customHeight="1" x14ac:dyDescent="0.25">
      <c r="A19" s="11"/>
      <c r="B19" s="11"/>
      <c r="C19" s="11"/>
      <c r="D19" s="11"/>
      <c r="E19" s="11"/>
    </row>
    <row r="20" spans="1:5" s="9" customFormat="1" ht="12" customHeight="1" x14ac:dyDescent="0.25">
      <c r="A20" s="78" t="s">
        <v>72</v>
      </c>
      <c r="B20" s="78"/>
      <c r="C20" s="78"/>
      <c r="D20" s="78"/>
      <c r="E20" s="78"/>
    </row>
    <row r="21" spans="1:5" ht="12" customHeight="1" x14ac:dyDescent="0.25">
      <c r="A21" s="78"/>
      <c r="B21" s="78"/>
      <c r="C21" s="78"/>
      <c r="D21" s="78"/>
      <c r="E21" s="78"/>
    </row>
    <row r="22" spans="1:5" ht="12" customHeight="1" x14ac:dyDescent="0.25">
      <c r="A22" s="78" t="s">
        <v>142</v>
      </c>
      <c r="B22" s="78"/>
      <c r="C22" s="78"/>
      <c r="D22" s="78"/>
      <c r="E22" s="78"/>
    </row>
    <row r="23" spans="1:5" ht="12" customHeight="1" x14ac:dyDescent="0.25">
      <c r="A23" s="78" t="s">
        <v>186</v>
      </c>
      <c r="B23" s="78"/>
      <c r="C23" s="78"/>
      <c r="D23" s="78"/>
      <c r="E23" s="78"/>
    </row>
    <row r="24" spans="1:5" ht="12" customHeight="1" x14ac:dyDescent="0.25">
      <c r="A24" s="78" t="s">
        <v>187</v>
      </c>
      <c r="B24" s="78"/>
      <c r="C24" s="78"/>
      <c r="D24" s="78"/>
      <c r="E24" s="78"/>
    </row>
    <row r="25" spans="1:5" ht="12" customHeight="1" x14ac:dyDescent="0.25">
      <c r="A25" s="8"/>
      <c r="B25" s="8"/>
      <c r="C25" s="8"/>
      <c r="D25" s="8"/>
      <c r="E25" s="8"/>
    </row>
    <row r="26" spans="1:5" ht="24" customHeight="1" x14ac:dyDescent="0.25">
      <c r="A26" s="78" t="s">
        <v>32</v>
      </c>
      <c r="B26" s="78"/>
      <c r="C26" s="78"/>
      <c r="D26" s="78"/>
      <c r="E26" s="78"/>
    </row>
    <row r="27" spans="1:5" ht="12" customHeight="1" x14ac:dyDescent="0.25">
      <c r="A27" s="83"/>
      <c r="B27" s="83"/>
      <c r="C27" s="83"/>
      <c r="D27" s="83"/>
      <c r="E27" s="83"/>
    </row>
    <row r="28" spans="1:5" s="9" customFormat="1" ht="24" customHeight="1" x14ac:dyDescent="0.25">
      <c r="A28" s="84" t="s">
        <v>189</v>
      </c>
      <c r="B28" s="84"/>
      <c r="C28" s="84"/>
      <c r="D28" s="84"/>
      <c r="E28" s="84"/>
    </row>
    <row r="29" spans="1:5" s="9" customFormat="1" ht="12" customHeight="1" x14ac:dyDescent="0.25">
      <c r="A29" s="8"/>
      <c r="B29" s="8"/>
      <c r="C29" s="8"/>
      <c r="D29" s="8"/>
      <c r="E29" s="8"/>
    </row>
    <row r="30" spans="1:5" s="9" customFormat="1" ht="12" customHeight="1" x14ac:dyDescent="0.25">
      <c r="A30" s="84" t="s">
        <v>42</v>
      </c>
      <c r="B30" s="84"/>
      <c r="C30" s="84"/>
      <c r="D30" s="84"/>
      <c r="E30" s="84"/>
    </row>
    <row r="31" spans="1:5" s="9" customFormat="1" ht="12" customHeight="1" x14ac:dyDescent="0.25">
      <c r="A31" s="6"/>
      <c r="B31" s="6"/>
      <c r="C31" s="6"/>
      <c r="D31" s="6"/>
      <c r="E31" s="6"/>
    </row>
    <row r="32" spans="1:5" s="9" customFormat="1" ht="12" customHeight="1" x14ac:dyDescent="0.25">
      <c r="A32" s="78" t="s">
        <v>143</v>
      </c>
      <c r="B32" s="78"/>
      <c r="C32" s="78"/>
      <c r="D32" s="78"/>
      <c r="E32" s="78"/>
    </row>
    <row r="33" spans="1:5" s="9" customFormat="1" ht="12" customHeight="1" x14ac:dyDescent="0.25">
      <c r="A33" s="8"/>
      <c r="B33" s="8"/>
      <c r="C33" s="8"/>
      <c r="D33" s="8"/>
      <c r="E33" s="8"/>
    </row>
    <row r="34" spans="1:5" s="9" customFormat="1" ht="36" customHeight="1" x14ac:dyDescent="0.25">
      <c r="A34" s="78" t="s">
        <v>50</v>
      </c>
      <c r="B34" s="78"/>
      <c r="C34" s="78"/>
      <c r="D34" s="78"/>
      <c r="E34" s="78"/>
    </row>
    <row r="35" spans="1:5" s="9" customFormat="1" ht="24" customHeight="1" x14ac:dyDescent="0.25">
      <c r="A35" s="78" t="s">
        <v>144</v>
      </c>
      <c r="B35" s="78"/>
      <c r="C35" s="78"/>
      <c r="D35" s="78"/>
      <c r="E35" s="78"/>
    </row>
    <row r="36" spans="1:5" s="9" customFormat="1" ht="12" customHeight="1" x14ac:dyDescent="0.25">
      <c r="A36" s="78" t="s">
        <v>70</v>
      </c>
      <c r="B36" s="78"/>
      <c r="C36" s="78"/>
      <c r="D36" s="78"/>
      <c r="E36" s="78"/>
    </row>
    <row r="37" spans="1:5" s="9" customFormat="1" ht="24" customHeight="1" x14ac:dyDescent="0.25">
      <c r="A37" s="78" t="s">
        <v>71</v>
      </c>
      <c r="B37" s="78"/>
      <c r="C37" s="78"/>
      <c r="D37" s="78"/>
      <c r="E37" s="78"/>
    </row>
    <row r="39" spans="1:5" ht="12" customHeight="1" x14ac:dyDescent="0.25">
      <c r="A39" s="77" t="s">
        <v>54</v>
      </c>
      <c r="B39" s="77"/>
      <c r="C39" s="77"/>
      <c r="D39" s="77"/>
      <c r="E39" s="77"/>
    </row>
    <row r="40" spans="1:5" ht="12" customHeight="1" x14ac:dyDescent="0.25">
      <c r="A40" s="77" t="s">
        <v>68</v>
      </c>
      <c r="B40" s="77"/>
      <c r="C40" s="77"/>
      <c r="D40" s="77"/>
      <c r="E40" s="77"/>
    </row>
    <row r="41" spans="1:5" ht="24" customHeight="1" x14ac:dyDescent="0.25">
      <c r="A41" s="77" t="s">
        <v>69</v>
      </c>
      <c r="B41" s="77"/>
      <c r="C41" s="77"/>
      <c r="D41" s="77"/>
      <c r="E41" s="77"/>
    </row>
    <row r="42" spans="1:5" ht="12" customHeight="1" x14ac:dyDescent="0.25">
      <c r="A42" s="77" t="s">
        <v>55</v>
      </c>
      <c r="B42" s="77"/>
      <c r="C42" s="77"/>
      <c r="D42" s="77"/>
      <c r="E42" s="77"/>
    </row>
    <row r="43" spans="1:5" ht="12" customHeight="1" x14ac:dyDescent="0.25">
      <c r="A43" s="77" t="s">
        <v>56</v>
      </c>
      <c r="B43" s="77"/>
      <c r="C43" s="77"/>
      <c r="D43" s="77"/>
      <c r="E43" s="77"/>
    </row>
    <row r="44" spans="1:5" ht="12" customHeight="1" x14ac:dyDescent="0.25">
      <c r="A44" s="77" t="s">
        <v>57</v>
      </c>
      <c r="B44" s="77"/>
      <c r="C44" s="77"/>
      <c r="D44" s="77"/>
      <c r="E44" s="77"/>
    </row>
    <row r="45" spans="1:5" ht="12" customHeight="1" x14ac:dyDescent="0.25">
      <c r="A45" s="77" t="s">
        <v>58</v>
      </c>
      <c r="B45" s="77"/>
      <c r="C45" s="77"/>
      <c r="D45" s="77"/>
      <c r="E45" s="77"/>
    </row>
    <row r="46" spans="1:5" ht="36" customHeight="1" x14ac:dyDescent="0.25">
      <c r="A46" s="77" t="s">
        <v>59</v>
      </c>
      <c r="B46" s="77"/>
      <c r="C46" s="77"/>
      <c r="D46" s="77"/>
      <c r="E46" s="77"/>
    </row>
    <row r="47" spans="1:5" ht="12" customHeight="1" x14ac:dyDescent="0.25">
      <c r="A47" s="77" t="s">
        <v>60</v>
      </c>
      <c r="B47" s="77"/>
      <c r="C47" s="77"/>
      <c r="D47" s="77"/>
      <c r="E47" s="77"/>
    </row>
    <row r="48" spans="1:5" ht="12" customHeight="1" x14ac:dyDescent="0.25">
      <c r="A48" s="77" t="s">
        <v>61</v>
      </c>
      <c r="B48" s="77"/>
      <c r="C48" s="77"/>
      <c r="D48" s="77"/>
      <c r="E48" s="77"/>
    </row>
    <row r="49" spans="1:5" ht="12" customHeight="1" x14ac:dyDescent="0.25">
      <c r="A49" s="77" t="s">
        <v>62</v>
      </c>
      <c r="B49" s="77"/>
      <c r="C49" s="77"/>
      <c r="D49" s="77"/>
      <c r="E49" s="77"/>
    </row>
    <row r="50" spans="1:5" ht="12" customHeight="1" x14ac:dyDescent="0.25">
      <c r="A50" s="77" t="s">
        <v>63</v>
      </c>
      <c r="B50" s="77"/>
      <c r="C50" s="77"/>
      <c r="D50" s="77"/>
      <c r="E50" s="77"/>
    </row>
    <row r="51" spans="1:5" ht="12" customHeight="1" x14ac:dyDescent="0.25">
      <c r="A51" s="77" t="s">
        <v>64</v>
      </c>
      <c r="B51" s="77"/>
      <c r="C51" s="77"/>
      <c r="D51" s="77"/>
      <c r="E51" s="77"/>
    </row>
    <row r="52" spans="1:5" ht="12" customHeight="1" x14ac:dyDescent="0.25">
      <c r="A52" s="77" t="s">
        <v>65</v>
      </c>
      <c r="B52" s="77"/>
      <c r="C52" s="77"/>
      <c r="D52" s="77"/>
      <c r="E52" s="77"/>
    </row>
    <row r="53" spans="1:5" ht="12" customHeight="1" x14ac:dyDescent="0.25">
      <c r="A53" s="77" t="s">
        <v>66</v>
      </c>
      <c r="B53" s="77"/>
      <c r="C53" s="77"/>
      <c r="D53" s="77"/>
      <c r="E53" s="77"/>
    </row>
    <row r="54" spans="1:5" ht="48" customHeight="1" x14ac:dyDescent="0.25">
      <c r="A54" s="77" t="s">
        <v>67</v>
      </c>
      <c r="B54" s="77"/>
      <c r="C54" s="77"/>
      <c r="D54" s="77"/>
      <c r="E54" s="77"/>
    </row>
    <row r="55" spans="1:5" ht="12" customHeight="1" x14ac:dyDescent="0.25">
      <c r="A55" s="12"/>
      <c r="B55" s="12"/>
      <c r="C55" s="12"/>
      <c r="D55" s="12"/>
      <c r="E55" s="12"/>
    </row>
    <row r="56" spans="1:5" ht="12" customHeight="1" x14ac:dyDescent="0.25">
      <c r="E56" s="1" t="s">
        <v>43</v>
      </c>
    </row>
    <row r="57" spans="1:5" ht="12" customHeight="1" x14ac:dyDescent="0.25">
      <c r="E57" s="1"/>
    </row>
    <row r="58" spans="1:5" ht="12" customHeight="1" x14ac:dyDescent="0.25">
      <c r="E58" s="2" t="s">
        <v>145</v>
      </c>
    </row>
    <row r="59" spans="1:5" ht="12" customHeight="1" x14ac:dyDescent="0.25">
      <c r="E59" s="2" t="s">
        <v>45</v>
      </c>
    </row>
    <row r="60" spans="1:5" ht="12" customHeight="1" x14ac:dyDescent="0.25">
      <c r="E60" s="2" t="s">
        <v>46</v>
      </c>
    </row>
    <row r="61" spans="1:5" ht="12" customHeight="1" x14ac:dyDescent="0.25">
      <c r="E61" s="2" t="s">
        <v>146</v>
      </c>
    </row>
    <row r="63" spans="1:5" ht="12" customHeight="1" x14ac:dyDescent="0.25">
      <c r="A63" s="3" t="s">
        <v>28</v>
      </c>
    </row>
    <row r="65" spans="1:5" ht="12" customHeight="1" x14ac:dyDescent="0.25">
      <c r="A65" s="81" t="s">
        <v>47</v>
      </c>
      <c r="B65" s="81"/>
      <c r="C65" s="81"/>
      <c r="D65" s="81"/>
      <c r="E65" s="81"/>
    </row>
    <row r="66" spans="1:5" ht="12" customHeight="1" x14ac:dyDescent="0.25">
      <c r="A66" s="81" t="s">
        <v>147</v>
      </c>
      <c r="B66" s="81"/>
      <c r="C66" s="81"/>
      <c r="D66" s="81"/>
      <c r="E66" s="81"/>
    </row>
    <row r="67" spans="1:5" ht="12" customHeight="1" x14ac:dyDescent="0.25">
      <c r="A67" s="3" t="s">
        <v>148</v>
      </c>
      <c r="B67" s="7"/>
    </row>
  </sheetData>
  <sheetProtection algorithmName="SHA-512" hashValue="eI3223qvOFWZTbxPaAv8YmvArBHJ3yEV7eMVPXJ73UYf6U+1QOVi7R3bkgX98xGzsDVytF6aBsv7XgXmA7vGFA==" saltValue="zbDKFnNxavo5iyLhbyuypw==" spinCount="100000" sheet="1" objects="1" scenarios="1"/>
  <mergeCells count="37">
    <mergeCell ref="A65:E65"/>
    <mergeCell ref="A66:E66"/>
    <mergeCell ref="A32:E32"/>
    <mergeCell ref="A24:E24"/>
    <mergeCell ref="A14:E14"/>
    <mergeCell ref="A18:E18"/>
    <mergeCell ref="A21:E21"/>
    <mergeCell ref="A22:E22"/>
    <mergeCell ref="A42:E42"/>
    <mergeCell ref="A43:E43"/>
    <mergeCell ref="A26:E26"/>
    <mergeCell ref="A27:E27"/>
    <mergeCell ref="A34:E34"/>
    <mergeCell ref="A35:E35"/>
    <mergeCell ref="A28:E28"/>
    <mergeCell ref="A30:E30"/>
    <mergeCell ref="A8:D8"/>
    <mergeCell ref="A9:D9"/>
    <mergeCell ref="A10:D10"/>
    <mergeCell ref="A20:E20"/>
    <mergeCell ref="A23:E23"/>
    <mergeCell ref="A54:E54"/>
    <mergeCell ref="A36:E36"/>
    <mergeCell ref="A37:E37"/>
    <mergeCell ref="A49:E49"/>
    <mergeCell ref="A50:E50"/>
    <mergeCell ref="A51:E51"/>
    <mergeCell ref="A52:E52"/>
    <mergeCell ref="A53:E53"/>
    <mergeCell ref="A44:E44"/>
    <mergeCell ref="A45:E45"/>
    <mergeCell ref="A46:E46"/>
    <mergeCell ref="A47:E47"/>
    <mergeCell ref="A48:E48"/>
    <mergeCell ref="A39:E39"/>
    <mergeCell ref="A40:E40"/>
    <mergeCell ref="A41:E41"/>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topLeftCell="A27" zoomScale="110" zoomScaleNormal="110" workbookViewId="0">
      <selection activeCell="A43" sqref="A43"/>
    </sheetView>
  </sheetViews>
  <sheetFormatPr defaultColWidth="8.7109375" defaultRowHeight="12" customHeight="1" x14ac:dyDescent="0.2"/>
  <cols>
    <col min="1" max="1" width="45.7109375" style="15" customWidth="1"/>
    <col min="2" max="2" width="42.7109375" style="15" customWidth="1"/>
    <col min="3" max="16384" width="8.7109375" style="15"/>
  </cols>
  <sheetData>
    <row r="7" spans="1:2" ht="12" customHeight="1" x14ac:dyDescent="0.2">
      <c r="A7" s="13" t="s">
        <v>149</v>
      </c>
      <c r="B7" s="14"/>
    </row>
    <row r="8" spans="1:2" ht="12" customHeight="1" x14ac:dyDescent="0.2">
      <c r="A8" s="13"/>
      <c r="B8" s="14"/>
    </row>
    <row r="9" spans="1:2" s="16" customFormat="1" ht="18" customHeight="1" x14ac:dyDescent="0.3">
      <c r="A9" s="85" t="s">
        <v>44</v>
      </c>
      <c r="B9" s="85"/>
    </row>
    <row r="10" spans="1:2" ht="12" customHeight="1" thickBot="1" x14ac:dyDescent="0.25">
      <c r="A10" s="17"/>
      <c r="B10" s="17"/>
    </row>
    <row r="11" spans="1:2" ht="12" customHeight="1" thickBot="1" x14ac:dyDescent="0.25">
      <c r="A11" s="86" t="s">
        <v>33</v>
      </c>
      <c r="B11" s="87"/>
    </row>
    <row r="12" spans="1:2" ht="12" customHeight="1" x14ac:dyDescent="0.2">
      <c r="A12" s="18" t="s">
        <v>1</v>
      </c>
      <c r="B12" s="19" t="s">
        <v>34</v>
      </c>
    </row>
    <row r="13" spans="1:2" ht="12" customHeight="1" x14ac:dyDescent="0.2">
      <c r="A13" s="20" t="s">
        <v>2</v>
      </c>
      <c r="B13" s="21" t="s">
        <v>35</v>
      </c>
    </row>
    <row r="14" spans="1:2" ht="12" customHeight="1" thickBot="1" x14ac:dyDescent="0.25">
      <c r="A14" s="22" t="s">
        <v>6</v>
      </c>
      <c r="B14" s="5">
        <v>59624928052</v>
      </c>
    </row>
    <row r="15" spans="1:2" ht="12" customHeight="1" thickBot="1" x14ac:dyDescent="0.25">
      <c r="A15" s="86" t="s">
        <v>4</v>
      </c>
      <c r="B15" s="87"/>
    </row>
    <row r="16" spans="1:2" ht="12" customHeight="1" x14ac:dyDescent="0.2">
      <c r="A16" s="18" t="s">
        <v>1</v>
      </c>
      <c r="B16" s="28"/>
    </row>
    <row r="17" spans="1:2" ht="12" customHeight="1" x14ac:dyDescent="0.2">
      <c r="A17" s="23" t="s">
        <v>2</v>
      </c>
      <c r="B17" s="29"/>
    </row>
    <row r="18" spans="1:2" ht="12" customHeight="1" x14ac:dyDescent="0.2">
      <c r="A18" s="23" t="s">
        <v>5</v>
      </c>
      <c r="B18" s="29"/>
    </row>
    <row r="19" spans="1:2" ht="12" customHeight="1" x14ac:dyDescent="0.2">
      <c r="A19" s="23" t="s">
        <v>6</v>
      </c>
      <c r="B19" s="29"/>
    </row>
    <row r="20" spans="1:2" ht="12" customHeight="1" x14ac:dyDescent="0.2">
      <c r="A20" s="23" t="s">
        <v>36</v>
      </c>
      <c r="B20" s="29"/>
    </row>
    <row r="21" spans="1:2" ht="12" customHeight="1" x14ac:dyDescent="0.2">
      <c r="A21" s="23" t="s">
        <v>7</v>
      </c>
      <c r="B21" s="29"/>
    </row>
    <row r="22" spans="1:2" ht="12" customHeight="1" x14ac:dyDescent="0.2">
      <c r="A22" s="23" t="s">
        <v>8</v>
      </c>
      <c r="B22" s="30"/>
    </row>
    <row r="23" spans="1:2" ht="12" customHeight="1" x14ac:dyDescent="0.2">
      <c r="A23" s="23" t="s">
        <v>3</v>
      </c>
      <c r="B23" s="29"/>
    </row>
    <row r="24" spans="1:2" ht="12" customHeight="1" x14ac:dyDescent="0.2">
      <c r="A24" s="23" t="s">
        <v>37</v>
      </c>
      <c r="B24" s="29"/>
    </row>
    <row r="25" spans="1:2" ht="12" customHeight="1" x14ac:dyDescent="0.2">
      <c r="A25" s="23" t="s">
        <v>9</v>
      </c>
      <c r="B25" s="29"/>
    </row>
    <row r="26" spans="1:2" ht="24" customHeight="1" thickBot="1" x14ac:dyDescent="0.25">
      <c r="A26" s="20" t="s">
        <v>51</v>
      </c>
      <c r="B26" s="31"/>
    </row>
    <row r="27" spans="1:2" ht="12" customHeight="1" thickBot="1" x14ac:dyDescent="0.25">
      <c r="A27" s="86" t="s">
        <v>10</v>
      </c>
      <c r="B27" s="87"/>
    </row>
    <row r="28" spans="1:2" ht="12" customHeight="1" x14ac:dyDescent="0.2">
      <c r="A28" s="18" t="s">
        <v>1</v>
      </c>
      <c r="B28" s="28"/>
    </row>
    <row r="29" spans="1:2" ht="12" customHeight="1" x14ac:dyDescent="0.2">
      <c r="A29" s="23" t="s">
        <v>2</v>
      </c>
      <c r="B29" s="29"/>
    </row>
    <row r="30" spans="1:2" ht="12" customHeight="1" x14ac:dyDescent="0.2">
      <c r="A30" s="23" t="s">
        <v>6</v>
      </c>
      <c r="B30" s="29"/>
    </row>
    <row r="31" spans="1:2" ht="12" customHeight="1" x14ac:dyDescent="0.2">
      <c r="A31" s="23" t="s">
        <v>36</v>
      </c>
      <c r="B31" s="29"/>
    </row>
    <row r="32" spans="1:2" ht="12" customHeight="1" x14ac:dyDescent="0.2">
      <c r="A32" s="23" t="s">
        <v>11</v>
      </c>
      <c r="B32" s="29"/>
    </row>
    <row r="33" spans="1:2" ht="12" customHeight="1" x14ac:dyDescent="0.2">
      <c r="A33" s="23" t="s">
        <v>12</v>
      </c>
      <c r="B33" s="29"/>
    </row>
    <row r="34" spans="1:2" ht="12" customHeight="1" x14ac:dyDescent="0.2">
      <c r="A34" s="23" t="s">
        <v>13</v>
      </c>
      <c r="B34" s="29"/>
    </row>
    <row r="35" spans="1:2" ht="12" customHeight="1" thickBot="1" x14ac:dyDescent="0.25">
      <c r="A35" s="23" t="s">
        <v>30</v>
      </c>
      <c r="B35" s="29"/>
    </row>
    <row r="36" spans="1:2" ht="12" customHeight="1" thickBot="1" x14ac:dyDescent="0.25">
      <c r="A36" s="86" t="s">
        <v>14</v>
      </c>
      <c r="B36" s="87"/>
    </row>
    <row r="37" spans="1:2" ht="12" customHeight="1" x14ac:dyDescent="0.2">
      <c r="A37" s="24" t="s">
        <v>11</v>
      </c>
      <c r="B37" s="19" t="s">
        <v>158</v>
      </c>
    </row>
    <row r="38" spans="1:2" ht="12" customHeight="1" x14ac:dyDescent="0.2">
      <c r="A38" s="18" t="s">
        <v>38</v>
      </c>
      <c r="B38" s="19" t="s">
        <v>150</v>
      </c>
    </row>
    <row r="39" spans="1:2" ht="12" customHeight="1" x14ac:dyDescent="0.2">
      <c r="A39" s="23" t="s">
        <v>15</v>
      </c>
      <c r="B39" s="32"/>
    </row>
    <row r="40" spans="1:2" ht="12" customHeight="1" x14ac:dyDescent="0.2">
      <c r="A40" s="23" t="s">
        <v>16</v>
      </c>
      <c r="B40" s="29"/>
    </row>
    <row r="41" spans="1:2" ht="12" customHeight="1" x14ac:dyDescent="0.2">
      <c r="A41" s="23" t="s">
        <v>17</v>
      </c>
      <c r="B41" s="32"/>
    </row>
    <row r="42" spans="1:2" ht="12" customHeight="1" x14ac:dyDescent="0.2">
      <c r="A42" s="23" t="s">
        <v>18</v>
      </c>
      <c r="B42" s="29"/>
    </row>
    <row r="43" spans="1:2" ht="12" customHeight="1" x14ac:dyDescent="0.2">
      <c r="A43" s="23" t="s">
        <v>19</v>
      </c>
      <c r="B43" s="4">
        <f>SUM(B39+B41)</f>
        <v>0</v>
      </c>
    </row>
    <row r="44" spans="1:2" ht="12" customHeight="1" x14ac:dyDescent="0.2">
      <c r="A44" s="23" t="s">
        <v>20</v>
      </c>
      <c r="B44" s="29"/>
    </row>
    <row r="45" spans="1:2" ht="12" customHeight="1" x14ac:dyDescent="0.2">
      <c r="A45" s="23" t="s">
        <v>21</v>
      </c>
      <c r="B45" s="25" t="s">
        <v>31</v>
      </c>
    </row>
    <row r="46" spans="1:2" ht="12" customHeight="1" thickBot="1" x14ac:dyDescent="0.25">
      <c r="A46" s="22" t="s">
        <v>22</v>
      </c>
      <c r="B46" s="5" t="s">
        <v>151</v>
      </c>
    </row>
    <row r="47" spans="1:2" ht="12" customHeight="1" x14ac:dyDescent="0.2">
      <c r="A47" s="14"/>
      <c r="B47" s="14"/>
    </row>
    <row r="48" spans="1:2" ht="12" customHeight="1" x14ac:dyDescent="0.2">
      <c r="A48" s="26" t="s">
        <v>48</v>
      </c>
      <c r="B48" s="27" t="s">
        <v>49</v>
      </c>
    </row>
    <row r="49" spans="1:2" ht="12" customHeight="1" x14ac:dyDescent="0.2">
      <c r="A49" s="33"/>
      <c r="B49" s="34"/>
    </row>
  </sheetData>
  <sheetProtection algorithmName="SHA-512" hashValue="F4xca/lzpBeAvyNMXl1N+66pMCOGp0832rLA8olJfr9en/ZCPg8NJ599YNm/ffY+Rv7tg5nQ+3rMqAoOtbdyYg==" saltValue="PTNZX+FwzvGZGrXxOclw2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J61"/>
  <sheetViews>
    <sheetView tabSelected="1" topLeftCell="A37" zoomScale="140" zoomScaleNormal="140" workbookViewId="0">
      <selection activeCell="E40" sqref="E40:F40"/>
    </sheetView>
  </sheetViews>
  <sheetFormatPr defaultColWidth="9.140625" defaultRowHeight="12" customHeight="1" x14ac:dyDescent="0.25"/>
  <cols>
    <col min="1" max="1" width="5.5703125" style="58" customWidth="1"/>
    <col min="2" max="2" width="23" style="58" customWidth="1"/>
    <col min="3" max="3" width="29.140625" style="58" customWidth="1"/>
    <col min="4" max="7" width="15.5703125" style="58" customWidth="1"/>
    <col min="8" max="8" width="11.140625" style="58" customWidth="1"/>
    <col min="9" max="9" width="15.5703125" style="58" customWidth="1"/>
    <col min="10" max="16384" width="9.140625" style="58"/>
  </cols>
  <sheetData>
    <row r="7" spans="1:9" s="36" customFormat="1" ht="12" customHeight="1" x14ac:dyDescent="0.25">
      <c r="A7" s="103" t="s">
        <v>152</v>
      </c>
      <c r="B7" s="103"/>
      <c r="C7" s="67"/>
      <c r="D7" s="35"/>
      <c r="E7" s="35"/>
      <c r="F7" s="35"/>
      <c r="G7" s="38"/>
      <c r="H7" s="74"/>
    </row>
    <row r="8" spans="1:9" s="36" customFormat="1" ht="12" customHeight="1" x14ac:dyDescent="0.25">
      <c r="A8" s="37"/>
      <c r="B8" s="37"/>
      <c r="C8" s="67"/>
      <c r="D8" s="35"/>
      <c r="E8" s="35"/>
      <c r="F8" s="35"/>
      <c r="G8" s="38"/>
      <c r="H8" s="74"/>
    </row>
    <row r="9" spans="1:9" s="36" customFormat="1" ht="18" customHeight="1" x14ac:dyDescent="0.25">
      <c r="A9" s="108" t="s">
        <v>23</v>
      </c>
      <c r="B9" s="108"/>
      <c r="C9" s="108"/>
      <c r="D9" s="108"/>
      <c r="E9" s="108"/>
      <c r="F9" s="108"/>
      <c r="G9" s="108"/>
      <c r="H9" s="108"/>
      <c r="I9" s="108"/>
    </row>
    <row r="10" spans="1:9" s="36" customFormat="1" ht="12" customHeight="1" x14ac:dyDescent="0.25">
      <c r="A10" s="109" t="s">
        <v>159</v>
      </c>
      <c r="B10" s="109"/>
      <c r="C10" s="109"/>
      <c r="D10" s="109"/>
      <c r="E10" s="109"/>
      <c r="F10" s="109"/>
      <c r="G10" s="109"/>
      <c r="H10" s="109"/>
      <c r="I10" s="109"/>
    </row>
    <row r="11" spans="1:9" s="36" customFormat="1" ht="12" customHeight="1" thickBot="1" x14ac:dyDescent="0.3">
      <c r="A11" s="35"/>
      <c r="B11" s="35"/>
      <c r="C11" s="67"/>
      <c r="D11" s="35"/>
      <c r="E11" s="35"/>
      <c r="F11" s="35"/>
      <c r="G11" s="38"/>
      <c r="H11" s="74"/>
    </row>
    <row r="12" spans="1:9" s="40" customFormat="1" ht="24" customHeight="1" thickBot="1" x14ac:dyDescent="0.3">
      <c r="A12" s="39" t="s">
        <v>29</v>
      </c>
      <c r="B12" s="65" t="s">
        <v>160</v>
      </c>
      <c r="C12" s="66" t="s">
        <v>161</v>
      </c>
      <c r="D12" s="39" t="s">
        <v>74</v>
      </c>
      <c r="E12" s="39" t="s">
        <v>153</v>
      </c>
      <c r="F12" s="39" t="s">
        <v>24</v>
      </c>
      <c r="G12" s="39" t="s">
        <v>156</v>
      </c>
      <c r="H12" s="39" t="s">
        <v>175</v>
      </c>
      <c r="I12" s="39" t="s">
        <v>25</v>
      </c>
    </row>
    <row r="13" spans="1:9" s="40" customFormat="1" ht="53.25" customHeight="1" x14ac:dyDescent="0.25">
      <c r="A13" s="41" t="s">
        <v>0</v>
      </c>
      <c r="B13" s="68" t="s">
        <v>109</v>
      </c>
      <c r="C13" s="68" t="s">
        <v>162</v>
      </c>
      <c r="D13" s="42" t="s">
        <v>75</v>
      </c>
      <c r="E13" s="43">
        <v>1</v>
      </c>
      <c r="F13" s="59"/>
      <c r="G13" s="70"/>
      <c r="H13" s="70"/>
      <c r="I13" s="44">
        <f t="shared" ref="I13:I28" si="0">SUM(E13*F13)</f>
        <v>0</v>
      </c>
    </row>
    <row r="14" spans="1:9" s="40" customFormat="1" ht="12" customHeight="1" x14ac:dyDescent="0.25">
      <c r="A14" s="45" t="s">
        <v>40</v>
      </c>
      <c r="B14" s="101" t="s">
        <v>110</v>
      </c>
      <c r="C14" s="102"/>
      <c r="D14" s="46" t="s">
        <v>75</v>
      </c>
      <c r="E14" s="47">
        <v>2</v>
      </c>
      <c r="F14" s="60"/>
      <c r="G14" s="71"/>
      <c r="H14" s="71"/>
      <c r="I14" s="48">
        <f t="shared" si="0"/>
        <v>0</v>
      </c>
    </row>
    <row r="15" spans="1:9" s="40" customFormat="1" ht="12" customHeight="1" x14ac:dyDescent="0.25">
      <c r="A15" s="45" t="s">
        <v>41</v>
      </c>
      <c r="B15" s="106" t="s">
        <v>111</v>
      </c>
      <c r="C15" s="107"/>
      <c r="D15" s="46" t="s">
        <v>75</v>
      </c>
      <c r="E15" s="47">
        <v>1</v>
      </c>
      <c r="F15" s="60"/>
      <c r="G15" s="71"/>
      <c r="H15" s="71"/>
      <c r="I15" s="48">
        <f t="shared" si="0"/>
        <v>0</v>
      </c>
    </row>
    <row r="16" spans="1:9" s="40" customFormat="1" ht="12" customHeight="1" x14ac:dyDescent="0.25">
      <c r="A16" s="45" t="s">
        <v>73</v>
      </c>
      <c r="B16" s="106" t="s">
        <v>112</v>
      </c>
      <c r="C16" s="107"/>
      <c r="D16" s="46" t="s">
        <v>75</v>
      </c>
      <c r="E16" s="47">
        <v>2</v>
      </c>
      <c r="F16" s="60"/>
      <c r="G16" s="71"/>
      <c r="H16" s="71"/>
      <c r="I16" s="48">
        <f t="shared" si="0"/>
        <v>0</v>
      </c>
    </row>
    <row r="17" spans="1:9" s="40" customFormat="1" ht="12" customHeight="1" x14ac:dyDescent="0.25">
      <c r="A17" s="45" t="s">
        <v>76</v>
      </c>
      <c r="B17" s="101" t="s">
        <v>113</v>
      </c>
      <c r="C17" s="102"/>
      <c r="D17" s="46" t="s">
        <v>75</v>
      </c>
      <c r="E17" s="49">
        <v>1</v>
      </c>
      <c r="F17" s="60"/>
      <c r="G17" s="71"/>
      <c r="H17" s="71"/>
      <c r="I17" s="48">
        <f t="shared" si="0"/>
        <v>0</v>
      </c>
    </row>
    <row r="18" spans="1:9" s="40" customFormat="1" ht="12" customHeight="1" x14ac:dyDescent="0.25">
      <c r="A18" s="45" t="s">
        <v>77</v>
      </c>
      <c r="B18" s="101" t="s">
        <v>114</v>
      </c>
      <c r="C18" s="102"/>
      <c r="D18" s="46" t="s">
        <v>75</v>
      </c>
      <c r="E18" s="47">
        <v>2</v>
      </c>
      <c r="F18" s="60"/>
      <c r="G18" s="71"/>
      <c r="H18" s="71"/>
      <c r="I18" s="48">
        <f t="shared" si="0"/>
        <v>0</v>
      </c>
    </row>
    <row r="19" spans="1:9" s="40" customFormat="1" ht="12" customHeight="1" x14ac:dyDescent="0.25">
      <c r="A19" s="45" t="s">
        <v>78</v>
      </c>
      <c r="B19" s="106" t="s">
        <v>115</v>
      </c>
      <c r="C19" s="107"/>
      <c r="D19" s="46" t="s">
        <v>75</v>
      </c>
      <c r="E19" s="47">
        <v>1</v>
      </c>
      <c r="F19" s="60"/>
      <c r="G19" s="71"/>
      <c r="H19" s="71"/>
      <c r="I19" s="48">
        <f t="shared" si="0"/>
        <v>0</v>
      </c>
    </row>
    <row r="20" spans="1:9" s="40" customFormat="1" ht="37.5" customHeight="1" x14ac:dyDescent="0.25">
      <c r="A20" s="45" t="s">
        <v>79</v>
      </c>
      <c r="B20" s="63" t="s">
        <v>116</v>
      </c>
      <c r="C20" s="75" t="s">
        <v>163</v>
      </c>
      <c r="D20" s="46" t="s">
        <v>75</v>
      </c>
      <c r="E20" s="47">
        <v>1</v>
      </c>
      <c r="F20" s="60"/>
      <c r="G20" s="71"/>
      <c r="H20" s="71"/>
      <c r="I20" s="48">
        <f t="shared" si="0"/>
        <v>0</v>
      </c>
    </row>
    <row r="21" spans="1:9" s="40" customFormat="1" ht="12" customHeight="1" x14ac:dyDescent="0.25">
      <c r="A21" s="45" t="s">
        <v>80</v>
      </c>
      <c r="B21" s="101" t="s">
        <v>117</v>
      </c>
      <c r="C21" s="102"/>
      <c r="D21" s="46" t="s">
        <v>75</v>
      </c>
      <c r="E21" s="49">
        <v>1</v>
      </c>
      <c r="F21" s="60"/>
      <c r="G21" s="71"/>
      <c r="H21" s="71"/>
      <c r="I21" s="48">
        <f t="shared" si="0"/>
        <v>0</v>
      </c>
    </row>
    <row r="22" spans="1:9" s="40" customFormat="1" ht="12" customHeight="1" x14ac:dyDescent="0.25">
      <c r="A22" s="45" t="s">
        <v>82</v>
      </c>
      <c r="B22" s="101" t="s">
        <v>118</v>
      </c>
      <c r="C22" s="102"/>
      <c r="D22" s="46" t="s">
        <v>75</v>
      </c>
      <c r="E22" s="47">
        <v>1</v>
      </c>
      <c r="F22" s="60"/>
      <c r="G22" s="71"/>
      <c r="H22" s="71"/>
      <c r="I22" s="48">
        <f t="shared" si="0"/>
        <v>0</v>
      </c>
    </row>
    <row r="23" spans="1:9" s="40" customFormat="1" ht="12" customHeight="1" x14ac:dyDescent="0.25">
      <c r="A23" s="45" t="s">
        <v>83</v>
      </c>
      <c r="B23" s="106" t="s">
        <v>119</v>
      </c>
      <c r="C23" s="107"/>
      <c r="D23" s="46" t="s">
        <v>75</v>
      </c>
      <c r="E23" s="47">
        <v>1</v>
      </c>
      <c r="F23" s="60"/>
      <c r="G23" s="71"/>
      <c r="H23" s="71"/>
      <c r="I23" s="48">
        <f t="shared" si="0"/>
        <v>0</v>
      </c>
    </row>
    <row r="24" spans="1:9" s="40" customFormat="1" ht="12" customHeight="1" x14ac:dyDescent="0.25">
      <c r="A24" s="45" t="s">
        <v>84</v>
      </c>
      <c r="B24" s="106" t="s">
        <v>120</v>
      </c>
      <c r="C24" s="107"/>
      <c r="D24" s="46" t="s">
        <v>75</v>
      </c>
      <c r="E24" s="47">
        <v>1</v>
      </c>
      <c r="F24" s="60"/>
      <c r="G24" s="71"/>
      <c r="H24" s="71"/>
      <c r="I24" s="48">
        <f t="shared" si="0"/>
        <v>0</v>
      </c>
    </row>
    <row r="25" spans="1:9" s="40" customFormat="1" ht="88.5" customHeight="1" x14ac:dyDescent="0.25">
      <c r="A25" s="45" t="s">
        <v>85</v>
      </c>
      <c r="B25" s="63" t="s">
        <v>164</v>
      </c>
      <c r="C25" s="63" t="s">
        <v>182</v>
      </c>
      <c r="D25" s="46" t="s">
        <v>75</v>
      </c>
      <c r="E25" s="49">
        <v>1</v>
      </c>
      <c r="F25" s="60"/>
      <c r="G25" s="71"/>
      <c r="H25" s="71"/>
      <c r="I25" s="48">
        <f t="shared" si="0"/>
        <v>0</v>
      </c>
    </row>
    <row r="26" spans="1:9" s="40" customFormat="1" ht="12" customHeight="1" x14ac:dyDescent="0.25">
      <c r="A26" s="45" t="s">
        <v>86</v>
      </c>
      <c r="B26" s="101" t="s">
        <v>121</v>
      </c>
      <c r="C26" s="102"/>
      <c r="D26" s="46" t="s">
        <v>75</v>
      </c>
      <c r="E26" s="47">
        <v>1</v>
      </c>
      <c r="F26" s="60"/>
      <c r="G26" s="71"/>
      <c r="H26" s="71"/>
      <c r="I26" s="48">
        <f t="shared" si="0"/>
        <v>0</v>
      </c>
    </row>
    <row r="27" spans="1:9" s="40" customFormat="1" ht="27.75" customHeight="1" x14ac:dyDescent="0.25">
      <c r="A27" s="45" t="s">
        <v>87</v>
      </c>
      <c r="B27" s="63" t="s">
        <v>122</v>
      </c>
      <c r="C27" s="64" t="s">
        <v>165</v>
      </c>
      <c r="D27" s="46" t="s">
        <v>75</v>
      </c>
      <c r="E27" s="47">
        <v>1</v>
      </c>
      <c r="F27" s="60"/>
      <c r="G27" s="71"/>
      <c r="H27" s="71"/>
      <c r="I27" s="48">
        <f t="shared" si="0"/>
        <v>0</v>
      </c>
    </row>
    <row r="28" spans="1:9" s="40" customFormat="1" ht="12" customHeight="1" x14ac:dyDescent="0.25">
      <c r="A28" s="45" t="s">
        <v>88</v>
      </c>
      <c r="B28" s="106" t="s">
        <v>123</v>
      </c>
      <c r="C28" s="107"/>
      <c r="D28" s="46" t="s">
        <v>75</v>
      </c>
      <c r="E28" s="47">
        <v>1</v>
      </c>
      <c r="F28" s="60"/>
      <c r="G28" s="71"/>
      <c r="H28" s="71"/>
      <c r="I28" s="48">
        <f t="shared" si="0"/>
        <v>0</v>
      </c>
    </row>
    <row r="29" spans="1:9" s="40" customFormat="1" ht="12" customHeight="1" x14ac:dyDescent="0.25">
      <c r="A29" s="45" t="s">
        <v>89</v>
      </c>
      <c r="B29" s="101" t="s">
        <v>124</v>
      </c>
      <c r="C29" s="102"/>
      <c r="D29" s="46" t="s">
        <v>75</v>
      </c>
      <c r="E29" s="49">
        <v>4</v>
      </c>
      <c r="F29" s="60"/>
      <c r="G29" s="71"/>
      <c r="H29" s="71"/>
      <c r="I29" s="48">
        <f t="shared" ref="I29:I36" si="1">SUM(E29*F29)</f>
        <v>0</v>
      </c>
    </row>
    <row r="30" spans="1:9" s="40" customFormat="1" ht="119.25" customHeight="1" x14ac:dyDescent="0.25">
      <c r="A30" s="45" t="s">
        <v>90</v>
      </c>
      <c r="B30" s="63" t="s">
        <v>166</v>
      </c>
      <c r="C30" s="63" t="s">
        <v>183</v>
      </c>
      <c r="D30" s="46" t="s">
        <v>75</v>
      </c>
      <c r="E30" s="47">
        <v>1</v>
      </c>
      <c r="F30" s="60"/>
      <c r="G30" s="71"/>
      <c r="H30" s="71"/>
      <c r="I30" s="48">
        <f t="shared" si="1"/>
        <v>0</v>
      </c>
    </row>
    <row r="31" spans="1:9" s="40" customFormat="1" ht="12" customHeight="1" x14ac:dyDescent="0.25">
      <c r="A31" s="45" t="s">
        <v>91</v>
      </c>
      <c r="B31" s="106" t="s">
        <v>125</v>
      </c>
      <c r="C31" s="107"/>
      <c r="D31" s="46" t="s">
        <v>75</v>
      </c>
      <c r="E31" s="47">
        <v>1</v>
      </c>
      <c r="F31" s="60"/>
      <c r="G31" s="71"/>
      <c r="H31" s="71"/>
      <c r="I31" s="48">
        <f t="shared" si="1"/>
        <v>0</v>
      </c>
    </row>
    <row r="32" spans="1:9" s="40" customFormat="1" ht="75" customHeight="1" x14ac:dyDescent="0.25">
      <c r="A32" s="45" t="s">
        <v>92</v>
      </c>
      <c r="B32" s="63" t="s">
        <v>167</v>
      </c>
      <c r="C32" s="63" t="s">
        <v>184</v>
      </c>
      <c r="D32" s="46" t="s">
        <v>75</v>
      </c>
      <c r="E32" s="47">
        <v>1</v>
      </c>
      <c r="F32" s="60"/>
      <c r="G32" s="71"/>
      <c r="H32" s="71"/>
      <c r="I32" s="48">
        <f t="shared" si="1"/>
        <v>0</v>
      </c>
    </row>
    <row r="33" spans="1:9" s="40" customFormat="1" ht="12" customHeight="1" x14ac:dyDescent="0.25">
      <c r="A33" s="45" t="s">
        <v>93</v>
      </c>
      <c r="B33" s="101" t="s">
        <v>126</v>
      </c>
      <c r="C33" s="102"/>
      <c r="D33" s="46" t="s">
        <v>75</v>
      </c>
      <c r="E33" s="49">
        <v>1</v>
      </c>
      <c r="F33" s="60"/>
      <c r="G33" s="71"/>
      <c r="H33" s="71"/>
      <c r="I33" s="48">
        <f t="shared" si="1"/>
        <v>0</v>
      </c>
    </row>
    <row r="34" spans="1:9" s="40" customFormat="1" ht="27.75" customHeight="1" x14ac:dyDescent="0.25">
      <c r="A34" s="45" t="s">
        <v>94</v>
      </c>
      <c r="B34" s="101" t="s">
        <v>127</v>
      </c>
      <c r="C34" s="102"/>
      <c r="D34" s="46" t="s">
        <v>75</v>
      </c>
      <c r="E34" s="47">
        <v>3</v>
      </c>
      <c r="F34" s="60"/>
      <c r="G34" s="71"/>
      <c r="H34" s="71"/>
      <c r="I34" s="48">
        <f t="shared" si="1"/>
        <v>0</v>
      </c>
    </row>
    <row r="35" spans="1:9" s="40" customFormat="1" ht="24" customHeight="1" x14ac:dyDescent="0.25">
      <c r="A35" s="45" t="s">
        <v>95</v>
      </c>
      <c r="B35" s="101" t="s">
        <v>128</v>
      </c>
      <c r="C35" s="102"/>
      <c r="D35" s="46" t="s">
        <v>75</v>
      </c>
      <c r="E35" s="47">
        <v>3</v>
      </c>
      <c r="F35" s="60"/>
      <c r="G35" s="71"/>
      <c r="H35" s="71"/>
      <c r="I35" s="48">
        <f t="shared" si="1"/>
        <v>0</v>
      </c>
    </row>
    <row r="36" spans="1:9" s="40" customFormat="1" ht="12" customHeight="1" x14ac:dyDescent="0.25">
      <c r="A36" s="45" t="s">
        <v>96</v>
      </c>
      <c r="B36" s="106" t="s">
        <v>129</v>
      </c>
      <c r="C36" s="107"/>
      <c r="D36" s="46" t="s">
        <v>75</v>
      </c>
      <c r="E36" s="47">
        <v>1</v>
      </c>
      <c r="F36" s="60"/>
      <c r="G36" s="71"/>
      <c r="H36" s="71"/>
      <c r="I36" s="48">
        <f t="shared" si="1"/>
        <v>0</v>
      </c>
    </row>
    <row r="37" spans="1:9" s="40" customFormat="1" ht="12" customHeight="1" x14ac:dyDescent="0.25">
      <c r="A37" s="45" t="s">
        <v>97</v>
      </c>
      <c r="B37" s="101" t="s">
        <v>130</v>
      </c>
      <c r="C37" s="102"/>
      <c r="D37" s="46" t="s">
        <v>75</v>
      </c>
      <c r="E37" s="49">
        <v>3</v>
      </c>
      <c r="F37" s="60"/>
      <c r="G37" s="71"/>
      <c r="H37" s="71"/>
      <c r="I37" s="48">
        <f t="shared" ref="I37:I40" si="2">SUM(E37*F37)</f>
        <v>0</v>
      </c>
    </row>
    <row r="38" spans="1:9" s="40" customFormat="1" ht="12" customHeight="1" x14ac:dyDescent="0.25">
      <c r="A38" s="45" t="s">
        <v>98</v>
      </c>
      <c r="B38" s="101" t="s">
        <v>155</v>
      </c>
      <c r="C38" s="102"/>
      <c r="D38" s="46" t="s">
        <v>75</v>
      </c>
      <c r="E38" s="47">
        <v>3</v>
      </c>
      <c r="F38" s="60"/>
      <c r="G38" s="71"/>
      <c r="H38" s="71"/>
      <c r="I38" s="48">
        <f t="shared" si="2"/>
        <v>0</v>
      </c>
    </row>
    <row r="39" spans="1:9" s="40" customFormat="1" ht="12" customHeight="1" x14ac:dyDescent="0.25">
      <c r="A39" s="45" t="s">
        <v>99</v>
      </c>
      <c r="B39" s="106" t="s">
        <v>131</v>
      </c>
      <c r="C39" s="107"/>
      <c r="D39" s="46" t="s">
        <v>75</v>
      </c>
      <c r="E39" s="47">
        <v>3</v>
      </c>
      <c r="F39" s="60"/>
      <c r="G39" s="71"/>
      <c r="H39" s="71"/>
      <c r="I39" s="48">
        <f t="shared" si="2"/>
        <v>0</v>
      </c>
    </row>
    <row r="40" spans="1:9" s="40" customFormat="1" ht="96" customHeight="1" x14ac:dyDescent="0.25">
      <c r="A40" s="45" t="s">
        <v>100</v>
      </c>
      <c r="B40" s="63" t="s">
        <v>168</v>
      </c>
      <c r="C40" s="63" t="s">
        <v>169</v>
      </c>
      <c r="D40" s="46" t="s">
        <v>75</v>
      </c>
      <c r="E40" s="47">
        <v>3</v>
      </c>
      <c r="F40" s="60"/>
      <c r="G40" s="71"/>
      <c r="H40" s="71"/>
      <c r="I40" s="48">
        <f t="shared" si="2"/>
        <v>0</v>
      </c>
    </row>
    <row r="41" spans="1:9" s="40" customFormat="1" ht="12" customHeight="1" x14ac:dyDescent="0.25">
      <c r="A41" s="45" t="s">
        <v>101</v>
      </c>
      <c r="B41" s="101" t="s">
        <v>132</v>
      </c>
      <c r="C41" s="102"/>
      <c r="D41" s="46" t="s">
        <v>75</v>
      </c>
      <c r="E41" s="49">
        <v>1</v>
      </c>
      <c r="F41" s="60"/>
      <c r="G41" s="71"/>
      <c r="H41" s="71"/>
      <c r="I41" s="48">
        <f t="shared" ref="I41:I45" si="3">SUM(E41*F41)</f>
        <v>0</v>
      </c>
    </row>
    <row r="42" spans="1:9" s="40" customFormat="1" ht="12" customHeight="1" x14ac:dyDescent="0.25">
      <c r="A42" s="45" t="s">
        <v>102</v>
      </c>
      <c r="B42" s="101" t="s">
        <v>133</v>
      </c>
      <c r="C42" s="102"/>
      <c r="D42" s="46" t="s">
        <v>75</v>
      </c>
      <c r="E42" s="47">
        <v>3</v>
      </c>
      <c r="F42" s="60"/>
      <c r="G42" s="71"/>
      <c r="H42" s="71"/>
      <c r="I42" s="48">
        <f t="shared" si="3"/>
        <v>0</v>
      </c>
    </row>
    <row r="43" spans="1:9" s="40" customFormat="1" ht="24" customHeight="1" x14ac:dyDescent="0.25">
      <c r="A43" s="45" t="s">
        <v>103</v>
      </c>
      <c r="B43" s="101" t="s">
        <v>134</v>
      </c>
      <c r="C43" s="102"/>
      <c r="D43" s="46" t="s">
        <v>81</v>
      </c>
      <c r="E43" s="47">
        <v>3</v>
      </c>
      <c r="F43" s="60"/>
      <c r="G43" s="71"/>
      <c r="H43" s="71"/>
      <c r="I43" s="48">
        <f t="shared" si="3"/>
        <v>0</v>
      </c>
    </row>
    <row r="44" spans="1:9" s="40" customFormat="1" ht="21" customHeight="1" x14ac:dyDescent="0.25">
      <c r="A44" s="45" t="s">
        <v>104</v>
      </c>
      <c r="B44" s="101" t="s">
        <v>135</v>
      </c>
      <c r="C44" s="102"/>
      <c r="D44" s="46" t="s">
        <v>75</v>
      </c>
      <c r="E44" s="47">
        <v>1</v>
      </c>
      <c r="F44" s="60"/>
      <c r="G44" s="71"/>
      <c r="H44" s="71"/>
      <c r="I44" s="48">
        <f t="shared" ref="I44" si="4">SUM(E44*F44)</f>
        <v>0</v>
      </c>
    </row>
    <row r="45" spans="1:9" s="40" customFormat="1" ht="12" customHeight="1" thickBot="1" x14ac:dyDescent="0.3">
      <c r="A45" s="50" t="s">
        <v>105</v>
      </c>
      <c r="B45" s="131" t="s">
        <v>136</v>
      </c>
      <c r="C45" s="132"/>
      <c r="D45" s="51" t="s">
        <v>108</v>
      </c>
      <c r="E45" s="52">
        <v>1</v>
      </c>
      <c r="F45" s="61"/>
      <c r="G45" s="72"/>
      <c r="H45" s="72"/>
      <c r="I45" s="53">
        <f t="shared" si="3"/>
        <v>0</v>
      </c>
    </row>
    <row r="46" spans="1:9" s="55" customFormat="1" ht="12" customHeight="1" thickBot="1" x14ac:dyDescent="0.3">
      <c r="A46" s="88" t="s">
        <v>52</v>
      </c>
      <c r="B46" s="89"/>
      <c r="C46" s="89"/>
      <c r="D46" s="89"/>
      <c r="E46" s="89"/>
      <c r="F46" s="89"/>
      <c r="G46" s="89"/>
      <c r="H46" s="90"/>
      <c r="I46" s="54">
        <f>SUM(I13:I45)</f>
        <v>0</v>
      </c>
    </row>
    <row r="47" spans="1:9" s="55" customFormat="1" ht="12" customHeight="1" thickBot="1" x14ac:dyDescent="0.3">
      <c r="A47" s="88" t="s">
        <v>39</v>
      </c>
      <c r="B47" s="89"/>
      <c r="C47" s="89"/>
      <c r="D47" s="89"/>
      <c r="E47" s="89"/>
      <c r="F47" s="89"/>
      <c r="G47" s="89"/>
      <c r="H47" s="90"/>
      <c r="I47" s="62"/>
    </row>
    <row r="48" spans="1:9" s="55" customFormat="1" ht="12" customHeight="1" thickBot="1" x14ac:dyDescent="0.3">
      <c r="A48" s="88" t="s">
        <v>53</v>
      </c>
      <c r="B48" s="89"/>
      <c r="C48" s="89"/>
      <c r="D48" s="89"/>
      <c r="E48" s="89"/>
      <c r="F48" s="89"/>
      <c r="G48" s="89"/>
      <c r="H48" s="90"/>
      <c r="I48" s="56">
        <f>SUM(I46:I47)</f>
        <v>0</v>
      </c>
    </row>
    <row r="49" spans="1:10" s="55" customFormat="1" ht="12" customHeight="1" x14ac:dyDescent="0.25">
      <c r="A49" s="111" t="s">
        <v>106</v>
      </c>
      <c r="B49" s="112"/>
      <c r="C49" s="115" t="s">
        <v>188</v>
      </c>
      <c r="D49" s="116"/>
      <c r="E49" s="116"/>
      <c r="F49" s="116"/>
      <c r="G49" s="116"/>
      <c r="H49" s="116"/>
      <c r="I49" s="117"/>
    </row>
    <row r="50" spans="1:10" s="55" customFormat="1" ht="12" customHeight="1" x14ac:dyDescent="0.25">
      <c r="A50" s="113" t="s">
        <v>107</v>
      </c>
      <c r="B50" s="114"/>
      <c r="C50" s="118" t="s">
        <v>170</v>
      </c>
      <c r="D50" s="119"/>
      <c r="E50" s="119"/>
      <c r="F50" s="119"/>
      <c r="G50" s="119"/>
      <c r="H50" s="119"/>
      <c r="I50" s="120"/>
    </row>
    <row r="51" spans="1:10" s="55" customFormat="1" ht="28.5" customHeight="1" x14ac:dyDescent="0.25">
      <c r="A51" s="97" t="s">
        <v>154</v>
      </c>
      <c r="B51" s="98"/>
      <c r="C51" s="94" t="s">
        <v>171</v>
      </c>
      <c r="D51" s="95"/>
      <c r="E51" s="95"/>
      <c r="F51" s="95"/>
      <c r="G51" s="95"/>
      <c r="H51" s="95"/>
      <c r="I51" s="96"/>
      <c r="J51" s="69"/>
    </row>
    <row r="52" spans="1:10" s="55" customFormat="1" ht="26.25" customHeight="1" x14ac:dyDescent="0.25">
      <c r="A52" s="99"/>
      <c r="B52" s="100"/>
      <c r="C52" s="94" t="s">
        <v>179</v>
      </c>
      <c r="D52" s="95"/>
      <c r="E52" s="95"/>
      <c r="F52" s="95"/>
      <c r="G52" s="95"/>
      <c r="H52" s="95"/>
      <c r="I52" s="96"/>
      <c r="J52" s="69"/>
    </row>
    <row r="53" spans="1:10" s="55" customFormat="1" ht="12" customHeight="1" x14ac:dyDescent="0.25">
      <c r="A53" s="113" t="s">
        <v>138</v>
      </c>
      <c r="B53" s="114"/>
      <c r="C53" s="118" t="s">
        <v>172</v>
      </c>
      <c r="D53" s="119"/>
      <c r="E53" s="119"/>
      <c r="F53" s="119"/>
      <c r="G53" s="119"/>
      <c r="H53" s="119"/>
      <c r="I53" s="120"/>
    </row>
    <row r="54" spans="1:10" s="55" customFormat="1" ht="12" customHeight="1" x14ac:dyDescent="0.25">
      <c r="A54" s="113" t="s">
        <v>137</v>
      </c>
      <c r="B54" s="114"/>
      <c r="C54" s="118" t="s">
        <v>173</v>
      </c>
      <c r="D54" s="119"/>
      <c r="E54" s="119"/>
      <c r="F54" s="119"/>
      <c r="G54" s="119"/>
      <c r="H54" s="119"/>
      <c r="I54" s="120"/>
    </row>
    <row r="55" spans="1:10" s="55" customFormat="1" ht="12" customHeight="1" x14ac:dyDescent="0.25">
      <c r="A55" s="113" t="s">
        <v>139</v>
      </c>
      <c r="B55" s="114"/>
      <c r="C55" s="118" t="s">
        <v>174</v>
      </c>
      <c r="D55" s="119"/>
      <c r="E55" s="119"/>
      <c r="F55" s="119"/>
      <c r="G55" s="119"/>
      <c r="H55" s="119"/>
      <c r="I55" s="120"/>
    </row>
    <row r="56" spans="1:10" s="55" customFormat="1" ht="24.75" customHeight="1" x14ac:dyDescent="0.25">
      <c r="A56" s="125" t="s">
        <v>176</v>
      </c>
      <c r="B56" s="126"/>
      <c r="C56" s="118" t="s">
        <v>177</v>
      </c>
      <c r="D56" s="119"/>
      <c r="E56" s="119"/>
      <c r="F56" s="119"/>
      <c r="G56" s="119"/>
      <c r="H56" s="119"/>
      <c r="I56" s="120"/>
    </row>
    <row r="57" spans="1:10" s="55" customFormat="1" ht="18.75" customHeight="1" x14ac:dyDescent="0.25">
      <c r="A57" s="127"/>
      <c r="B57" s="128"/>
      <c r="C57" s="91" t="s">
        <v>178</v>
      </c>
      <c r="D57" s="92"/>
      <c r="E57" s="92"/>
      <c r="F57" s="92"/>
      <c r="G57" s="92"/>
      <c r="H57" s="92"/>
      <c r="I57" s="93"/>
    </row>
    <row r="58" spans="1:10" s="55" customFormat="1" ht="16.5" customHeight="1" thickBot="1" x14ac:dyDescent="0.3">
      <c r="A58" s="129"/>
      <c r="B58" s="130"/>
      <c r="C58" s="122" t="s">
        <v>180</v>
      </c>
      <c r="D58" s="123"/>
      <c r="E58" s="123"/>
      <c r="F58" s="123"/>
      <c r="G58" s="123"/>
      <c r="H58" s="123"/>
      <c r="I58" s="124"/>
    </row>
    <row r="59" spans="1:10" s="57" customFormat="1" ht="12.75" x14ac:dyDescent="0.25">
      <c r="A59" s="35"/>
      <c r="B59" s="35"/>
      <c r="C59" s="67"/>
      <c r="D59" s="35"/>
      <c r="E59" s="35"/>
      <c r="F59" s="35"/>
      <c r="G59" s="38"/>
      <c r="H59" s="74"/>
      <c r="I59" s="35"/>
    </row>
    <row r="60" spans="1:10" s="57" customFormat="1" ht="12.75" customHeight="1" x14ac:dyDescent="0.25">
      <c r="A60" s="104" t="s">
        <v>48</v>
      </c>
      <c r="B60" s="104"/>
      <c r="C60" s="36"/>
      <c r="D60" s="36"/>
      <c r="E60" s="105" t="s">
        <v>49</v>
      </c>
      <c r="F60" s="105"/>
      <c r="G60" s="105"/>
      <c r="H60" s="105"/>
      <c r="I60" s="105"/>
      <c r="J60" s="10"/>
    </row>
    <row r="61" spans="1:10" ht="12" customHeight="1" x14ac:dyDescent="0.25">
      <c r="A61" s="110"/>
      <c r="B61" s="110"/>
      <c r="F61" s="76"/>
      <c r="G61" s="121"/>
      <c r="H61" s="121"/>
      <c r="I61" s="121"/>
    </row>
  </sheetData>
  <sheetProtection algorithmName="SHA-512" hashValue="VkaOzxHJgmMZg2dFWKg5PkqMuzd/+QjawCXIW6EPDfjEsVx+oruIH0tR5DF5MhspxPCC9/1rZJEtSxNeOPumOQ==" saltValue="bx+sFnncvyOrbLYw/sd3RQ==" spinCount="100000" sheet="1" objects="1" scenarios="1"/>
  <protectedRanges>
    <protectedRange sqref="F46:H48" name="Raspon4_3_2"/>
    <protectedRange sqref="F49:H50 F53:H58" name="Raspon4_3_2_1"/>
  </protectedRanges>
  <mergeCells count="53">
    <mergeCell ref="B45:C45"/>
    <mergeCell ref="B39:C39"/>
    <mergeCell ref="B41:C41"/>
    <mergeCell ref="B42:C42"/>
    <mergeCell ref="B43:C43"/>
    <mergeCell ref="B44:C44"/>
    <mergeCell ref="B34:C34"/>
    <mergeCell ref="B35:C35"/>
    <mergeCell ref="B36:C36"/>
    <mergeCell ref="B37:C37"/>
    <mergeCell ref="B38:C38"/>
    <mergeCell ref="B26:C26"/>
    <mergeCell ref="B28:C28"/>
    <mergeCell ref="B29:C29"/>
    <mergeCell ref="B31:C31"/>
    <mergeCell ref="B33:C33"/>
    <mergeCell ref="A61:B61"/>
    <mergeCell ref="A49:B49"/>
    <mergeCell ref="A50:B50"/>
    <mergeCell ref="A54:B54"/>
    <mergeCell ref="C49:I49"/>
    <mergeCell ref="C50:I50"/>
    <mergeCell ref="C54:I54"/>
    <mergeCell ref="A53:B53"/>
    <mergeCell ref="C53:I53"/>
    <mergeCell ref="A55:B55"/>
    <mergeCell ref="C55:I55"/>
    <mergeCell ref="G61:I61"/>
    <mergeCell ref="C56:I56"/>
    <mergeCell ref="C58:I58"/>
    <mergeCell ref="A56:B58"/>
    <mergeCell ref="B14:C14"/>
    <mergeCell ref="A7:B7"/>
    <mergeCell ref="A60:B60"/>
    <mergeCell ref="E60:I60"/>
    <mergeCell ref="C51:I51"/>
    <mergeCell ref="B15:C15"/>
    <mergeCell ref="B16:C16"/>
    <mergeCell ref="B17:C17"/>
    <mergeCell ref="B18:C18"/>
    <mergeCell ref="B19:C19"/>
    <mergeCell ref="A9:I9"/>
    <mergeCell ref="A10:I10"/>
    <mergeCell ref="B21:C21"/>
    <mergeCell ref="B22:C22"/>
    <mergeCell ref="B23:C23"/>
    <mergeCell ref="B24:C24"/>
    <mergeCell ref="A48:H48"/>
    <mergeCell ref="A46:H46"/>
    <mergeCell ref="A47:H47"/>
    <mergeCell ref="C57:I57"/>
    <mergeCell ref="C52:I52"/>
    <mergeCell ref="A51:B52"/>
  </mergeCells>
  <pageMargins left="0.70866141732283472" right="0.70866141732283472" top="0.74803149606299213" bottom="0.74803149606299213" header="0.31496062992125984" footer="0.31496062992125984"/>
  <pageSetup paperSize="9" scale="5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admin</cp:lastModifiedBy>
  <cp:lastPrinted>2023-07-18T09:24:41Z</cp:lastPrinted>
  <dcterms:created xsi:type="dcterms:W3CDTF">2015-01-15T09:53:58Z</dcterms:created>
  <dcterms:modified xsi:type="dcterms:W3CDTF">2023-09-12T11:39:45Z</dcterms:modified>
</cp:coreProperties>
</file>