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admin\Desktop\Simona\04 JEDNOSTAVNE NABAVE\406-01-23-01-35 Građevinska oprema - I. ponovljeni postupak\"/>
    </mc:Choice>
  </mc:AlternateContent>
  <xr:revisionPtr revIDLastSave="0" documentId="13_ncr:1_{AC85BDC2-2E44-4861-97B0-28802910B1FB}" xr6:coauthVersionLast="47" xr6:coauthVersionMax="47" xr10:uidLastSave="{00000000-0000-0000-0000-000000000000}"/>
  <bookViews>
    <workbookView xWindow="-120" yWindow="-120" windowWidth="29040" windowHeight="15840" activeTab="2" xr2:uid="{00000000-000D-0000-FFFF-FFFF00000000}"/>
  </bookViews>
  <sheets>
    <sheet name="Poziv na dostavu ponude" sheetId="1" r:id="rId1"/>
    <sheet name="Privitak 1." sheetId="15" r:id="rId2"/>
    <sheet name="Privitak 2." sheetId="1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4" i="13" l="1"/>
  <c r="I28" i="13" l="1"/>
  <c r="I27" i="13"/>
  <c r="I26" i="13"/>
  <c r="I25" i="13"/>
  <c r="I24" i="13"/>
  <c r="I23" i="13"/>
  <c r="I22" i="13"/>
  <c r="I21" i="13"/>
  <c r="I20" i="13"/>
  <c r="I19" i="13"/>
  <c r="I18" i="13"/>
  <c r="I17" i="13"/>
  <c r="I16" i="13"/>
  <c r="I15" i="13"/>
  <c r="I14" i="13"/>
  <c r="I13" i="13"/>
  <c r="I36" i="13"/>
  <c r="I35" i="13"/>
  <c r="I34" i="13"/>
  <c r="I33" i="13"/>
  <c r="I32" i="13"/>
  <c r="I31" i="13"/>
  <c r="I30" i="13"/>
  <c r="I29" i="13"/>
  <c r="I40" i="13"/>
  <c r="I39" i="13"/>
  <c r="I38" i="13"/>
  <c r="I37" i="13"/>
  <c r="I45" i="13"/>
  <c r="I43" i="13"/>
  <c r="I42" i="13"/>
  <c r="I41" i="13"/>
  <c r="I46" i="13" l="1"/>
  <c r="I48" i="13" s="1"/>
  <c r="B43" i="15" l="1"/>
</calcChain>
</file>

<file path=xl/sharedStrings.xml><?xml version="1.0" encoding="utf-8"?>
<sst xmlns="http://schemas.openxmlformats.org/spreadsheetml/2006/main" count="230" uniqueCount="190">
  <si>
    <t>1.</t>
  </si>
  <si>
    <t>Naziv:</t>
  </si>
  <si>
    <t>Sjedište:</t>
  </si>
  <si>
    <t>Tel:</t>
  </si>
  <si>
    <t>PONUDITELJ</t>
  </si>
  <si>
    <t>Adresa za dostavu pošte:</t>
  </si>
  <si>
    <t>OIB ili nacionalni identifikacijski br:</t>
  </si>
  <si>
    <t>Je li u sustavu PDV-a:</t>
  </si>
  <si>
    <t>Kontakt osoba:</t>
  </si>
  <si>
    <t>Naziv zajednice ponuditelja čiji je član:</t>
  </si>
  <si>
    <t>PODIZVODITELJ</t>
  </si>
  <si>
    <t>Predmet:</t>
  </si>
  <si>
    <t>Količina:</t>
  </si>
  <si>
    <t>Vrijednost:</t>
  </si>
  <si>
    <t>PONUDA</t>
  </si>
  <si>
    <t>Cijena ponude bez PDV-a (brojkama):</t>
  </si>
  <si>
    <t>Cijena ponude bez PDV-a (slovima):</t>
  </si>
  <si>
    <t>Iznos PDV-a (brojkama):</t>
  </si>
  <si>
    <t>Iznos PDV-a (slovima):</t>
  </si>
  <si>
    <t>Cijena ponude s PDV-om (brojkama):</t>
  </si>
  <si>
    <t>Cijena ponude s PDV-om (slovima):</t>
  </si>
  <si>
    <t xml:space="preserve">Promjenjivost cijene: </t>
  </si>
  <si>
    <t xml:space="preserve">Rok valjanosti ponude: </t>
  </si>
  <si>
    <t>TROŠKOVNIK</t>
  </si>
  <si>
    <t>POJEDINAČNA CIJENA BEZ PDV-A</t>
  </si>
  <si>
    <t>UKUPNA CIJENA BEZ PDV-A</t>
  </si>
  <si>
    <t>POZIV NA DOSTAVU PONUDE</t>
  </si>
  <si>
    <t>Poštovani,</t>
  </si>
  <si>
    <t>Dostaviti:</t>
  </si>
  <si>
    <t>BR.</t>
  </si>
  <si>
    <t>Postotni dio ugovora koji se daje u podugovor:</t>
  </si>
  <si>
    <t>cijena je nepromjenjiva za cijelo vrijeme trajanja ugovora</t>
  </si>
  <si>
    <t>Nakon isteka roka za dostavu ponude, stručno povjerenstvo naručitelja za provedbu ove nabave pregledat će i ocijeniti ponudu. Ukoliko posljednje spremanje Ponudbenog lista i(ili) Troškovnika neće biti obavljeno prije početka roka za dostavu ponude, ponuda će biti odbijena.</t>
  </si>
  <si>
    <t>NARUČITELJ</t>
  </si>
  <si>
    <t>Sveučilište Sjever</t>
  </si>
  <si>
    <t>Trg Dr. Žarka Dolinara 1, 48000 Koprivnica</t>
  </si>
  <si>
    <t>IBAN:</t>
  </si>
  <si>
    <t>E-mail adresa:</t>
  </si>
  <si>
    <t>Evidencijski broj Plana nabave:</t>
  </si>
  <si>
    <t>IZNOS PDV-A:</t>
  </si>
  <si>
    <t>2.</t>
  </si>
  <si>
    <t>3.</t>
  </si>
  <si>
    <t>U cijenu ponude bez PDV-a moraju biti uračunati svi posebni porezi, trošarine, carine i ostali troškovi, ako postoje, te popusti.</t>
  </si>
  <si>
    <t>Stručno povjerenstvo naručitelja:</t>
  </si>
  <si>
    <t>PONUDBENI LIST</t>
  </si>
  <si>
    <r>
      <t>Simona Hutinec, mag. oec.</t>
    </r>
    <r>
      <rPr>
        <sz val="9"/>
        <rFont val="UniN Reg"/>
        <family val="3"/>
      </rPr>
      <t>, v. r.</t>
    </r>
  </si>
  <si>
    <r>
      <t>Sandra Sever</t>
    </r>
    <r>
      <rPr>
        <sz val="9"/>
        <rFont val="UniN Reg"/>
        <family val="3"/>
      </rPr>
      <t>, v. r.</t>
    </r>
  </si>
  <si>
    <r>
      <t xml:space="preserve">1. </t>
    </r>
    <r>
      <rPr>
        <u/>
        <sz val="9"/>
        <rFont val="UniN Reg"/>
        <family val="3"/>
      </rPr>
      <t>https://www.unin.hr/category/javna_nabava/</t>
    </r>
  </si>
  <si>
    <t>Mjesto i datum sastavljanja ponude:</t>
  </si>
  <si>
    <t>Ime i prezime osobe ovlaštene za zastupanje:</t>
  </si>
  <si>
    <r>
      <t xml:space="preserve">Kako bi štetu prouzročenu neispunjenjem ili neurednim ispunjenjem ugovora od strane isporučitelja, nakon pisanog upozorenja, naručitelj naknadio iz jamstva, ako vrijednost ugovora bez PDV-a bude iznosila najmanje </t>
    </r>
    <r>
      <rPr>
        <u/>
        <sz val="9"/>
        <rFont val="UniN Reg"/>
        <family val="3"/>
      </rPr>
      <t>5.000.00 €</t>
    </r>
    <r>
      <rPr>
        <sz val="9"/>
        <rFont val="UniN Reg"/>
        <family val="3"/>
      </rPr>
      <t>, u roku do 10 dana od sklapanja ugovora isporučitelj će dostaviti naručitelju jamstvo za uredno ispunjenje ugovora u iznosu od 10% ugovorene vrijednosti bez PDV-a u obliku:</t>
    </r>
  </si>
  <si>
    <t>Član zajednice ponuditelja koji je ovlašten za komunikaciju s naručiteljem:</t>
  </si>
  <si>
    <t>UKUPNA CIJENA BEZ PDV-A:</t>
  </si>
  <si>
    <t>UKUPNA CIJENA S PDV-OM:</t>
  </si>
  <si>
    <t>Ugovor se može izmijeniti tijekom njegovog trajanja bez provedbe nove nabave:</t>
  </si>
  <si>
    <t>b. prouzročila bi naručitelju značajne poteškoće ili znatno povećavanje troškova;</t>
  </si>
  <si>
    <t>2. ako su ukupno ispunjeni sljedeći uvjeti</t>
  </si>
  <si>
    <t>a. do potrebe za izmjenom došlo je zbog okolnosti koje naručitelj nije mogao predvidjeti i</t>
  </si>
  <si>
    <t>b. izmjenom se ne mijenja cjelokupna priroda ugovora;</t>
  </si>
  <si>
    <t>3. zbog općeg ili djelomičnoga pravnog sljedništva prvotnog ugovaratelja, nakon restrukturiranja, uključujući preuzimanje, spajanje, stjecanje ili insolventnost, od strane drugoga gospodarskog subjekta koji ispunjava prvotno utvrđene kriterije odabira gospodarskog subjekta, pod uvjetom da to ne predstavlja drugu značajnu izmjenu ugovora;</t>
  </si>
  <si>
    <t>4. zbog obveze neposrednog plaćanja podugovarateljima;</t>
  </si>
  <si>
    <t>5. ako se izmjenom ne unose uvjeti koji bi, da su bili dio prvotne nabave, dopustili prihvaćanje</t>
  </si>
  <si>
    <t>a. gospodarskih subjekata različitih od prvotno odabranog,</t>
  </si>
  <si>
    <t>b. ponuda različitih od prvotno prihvaćene ili</t>
  </si>
  <si>
    <t>c. dodatnih sudionika u nabavu;</t>
  </si>
  <si>
    <t>6. ako se izmjenom ne mijenja ekonomsku ravnotežu ugovora u korist ugovaratelja na način koji nije predviđen prvotnim ugovorom;</t>
  </si>
  <si>
    <t>7. ako se izmjenom ne povećava značajno opseg ugovora kao i</t>
  </si>
  <si>
    <t xml:space="preserve">8. ako novi ugovaratelj ne zamijeni onoga kojem je naručitelj prvotno dodijelio ugovor, izuzev u slučajevima iz t. 3-4, pri čemu ukupno povećanje cijene ne smije biti veće od 50% vrijednosti prvotnog ugovora i ukupna vrijednost ugovora bez PDV-a mora biti manja od praga javne nabave, a ako je učinjeno nekoliko uzastopnih izmjena, ograničenje do 50% vrijednosti prvotnog ugovora procjenjuje se na temelju neto ukupne vrijednosti svih uzastopnih izmjena. </t>
  </si>
  <si>
    <t>1. radi dodatne nabave od prvotnog ugovaratelja za kojom se ukazala potreba, a nije bila uključena u prvotnu nabavu, ako promjena ugovaratelja</t>
  </si>
  <si>
    <t>a. nije moguća zbog ekonomskih ili tehničkih razloga kao što su zahtjevi za međuzamjenjivošću i interoperabilnošću s predmetom nabave koji je nabavljen u okviru prvotne nabave te</t>
  </si>
  <si>
    <t>2. bjanko zadužnice potvrđene kod javnog bilježnika, a</t>
  </si>
  <si>
    <t>naručitelj će vratiti isporučitelju nenaplaćeni dio jamstva u roku do najviše 40 dana duljem od isteka ugovorenog roka isporuke predmeta nabave uz zadržavanje preslike bjanko zadužnice.</t>
  </si>
  <si>
    <t>Ponuda se sastoji od popunjenih otključanih ružičastih ćelija Ponudbenog lista i Troškovnika u Microsoft Excelu iz privitka ovog Poziva.</t>
  </si>
  <si>
    <t>4.</t>
  </si>
  <si>
    <t>JEDINICA MJERE</t>
  </si>
  <si>
    <t>kom.</t>
  </si>
  <si>
    <t>5.</t>
  </si>
  <si>
    <t>6.</t>
  </si>
  <si>
    <t>7.</t>
  </si>
  <si>
    <t>8.</t>
  </si>
  <si>
    <t>9.</t>
  </si>
  <si>
    <t>set</t>
  </si>
  <si>
    <t>10.</t>
  </si>
  <si>
    <t>11.</t>
  </si>
  <si>
    <t>12.</t>
  </si>
  <si>
    <t>13.</t>
  </si>
  <si>
    <t>14.</t>
  </si>
  <si>
    <t>15.</t>
  </si>
  <si>
    <t>16.</t>
  </si>
  <si>
    <t>17.</t>
  </si>
  <si>
    <t>18.</t>
  </si>
  <si>
    <t>19.</t>
  </si>
  <si>
    <t>20.</t>
  </si>
  <si>
    <t>21.</t>
  </si>
  <si>
    <t>22.</t>
  </si>
  <si>
    <t>23.</t>
  </si>
  <si>
    <t>24.</t>
  </si>
  <si>
    <t>25.</t>
  </si>
  <si>
    <t>26.</t>
  </si>
  <si>
    <t>27.</t>
  </si>
  <si>
    <t>28.</t>
  </si>
  <si>
    <t>29.</t>
  </si>
  <si>
    <t>30.</t>
  </si>
  <si>
    <t>31.</t>
  </si>
  <si>
    <t>32.</t>
  </si>
  <si>
    <t>33.</t>
  </si>
  <si>
    <t>Rok isporuke:</t>
  </si>
  <si>
    <t>Mjesto isporuke:</t>
  </si>
  <si>
    <t>usluga</t>
  </si>
  <si>
    <t>Trimer i ekstruder za uzorke tla</t>
  </si>
  <si>
    <t>Žičani nož</t>
  </si>
  <si>
    <t>Nož za trimanje</t>
  </si>
  <si>
    <t>Hidrometar, 151H</t>
  </si>
  <si>
    <t>Motorni Casagrande uređaj za određivanje granice tečenja prema EN</t>
  </si>
  <si>
    <t>Metalna brazdalica</t>
  </si>
  <si>
    <t>Laboratorijska krilna sonda</t>
  </si>
  <si>
    <t>Motorni aktuator za krilnu sondu</t>
  </si>
  <si>
    <t>Standardno krilce 12,7 mm x 12,7 mm (rezervni dio)</t>
  </si>
  <si>
    <t>Krilce 25,4 mm x 25,4 mm</t>
  </si>
  <si>
    <t>Krilce 12,7 mm x 25,4 mm</t>
  </si>
  <si>
    <t>Krilce 12,7 mm x 19 mm</t>
  </si>
  <si>
    <t>Dodatak za tubu za uzorkovanje ili cilindrični spremnik</t>
  </si>
  <si>
    <t>Volumometar s kalibriranim pijeskom</t>
  </si>
  <si>
    <t>Silica gel s indikatorom, 5 kg</t>
  </si>
  <si>
    <t>Gay-Lussac piknometar, 50 ml</t>
  </si>
  <si>
    <t>Kontrolna ploča za saturiranje uzorka</t>
  </si>
  <si>
    <t>Mjerna ploča 762 mm</t>
  </si>
  <si>
    <t>Edometar s prednjim opterećivanjem prema BS 1377, ASTM D2435 i EN ISO 17892-5; ruke postavljene u omjerima 9:1, 10:1 i 11:1</t>
  </si>
  <si>
    <t>Konsolidacijska ćelija za uzorak promjera 71,40 mm s dodatnim izvodom za test na permeabilnost</t>
  </si>
  <si>
    <t>Kalibracijski disk za uzorke promjera 71,40 mm</t>
  </si>
  <si>
    <t>Gornja porozna pločica za uzorke promjera 71,40 mm</t>
  </si>
  <si>
    <t>Prsten-sjekač za uzorke promjera 71,40 mm</t>
  </si>
  <si>
    <t>Stol za edometre s 3 prihvatna mjesta</t>
  </si>
  <si>
    <t>Mjerna urica 12 mm x 0,002 mm</t>
  </si>
  <si>
    <t>Set utega ukupne težine 64 kg 2 x 0,250 kg, 1 x 0,500 kg, 1 x 1 kg, 1 x 2 kg, 1 x 4 kg, 7 x 8 kg</t>
  </si>
  <si>
    <t>Predložak za MS Excel, za geoanalizu konsolidacije prema EN 17892-5</t>
  </si>
  <si>
    <t>Pakiranje i prijevoz</t>
  </si>
  <si>
    <t>Povrat robe neodgovarajuće kvalitete:</t>
  </si>
  <si>
    <t>Istovar:</t>
  </si>
  <si>
    <t>Jamstvo:</t>
  </si>
  <si>
    <t>UR. BROJ: 2186-0336-08/2-23-2</t>
  </si>
  <si>
    <t>• gospodarskim subjektima</t>
  </si>
  <si>
    <r>
      <t xml:space="preserve">Na adrese </t>
    </r>
    <r>
      <rPr>
        <u/>
        <sz val="9"/>
        <rFont val="UniN Reg"/>
        <family val="3"/>
      </rPr>
      <t>vkruljac@unin.hr</t>
    </r>
    <r>
      <rPr>
        <sz val="9"/>
        <rFont val="UniN Reg"/>
        <family val="3"/>
      </rPr>
      <t xml:space="preserve">, </t>
    </r>
    <r>
      <rPr>
        <u/>
        <sz val="9"/>
        <rFont val="UniN Reg"/>
        <family val="3"/>
      </rPr>
      <t>shutinec@unin.hr</t>
    </r>
    <r>
      <rPr>
        <sz val="9"/>
        <rFont val="UniN Reg"/>
        <family val="3"/>
      </rPr>
      <t xml:space="preserve">, </t>
    </r>
    <r>
      <rPr>
        <u/>
        <sz val="9"/>
        <rFont val="UniN Reg"/>
        <family val="3"/>
      </rPr>
      <t>ssever@unin.hr</t>
    </r>
    <r>
      <rPr>
        <sz val="9"/>
        <rFont val="UniN Reg"/>
        <family val="3"/>
      </rPr>
      <t xml:space="preserve"> i </t>
    </r>
    <r>
      <rPr>
        <u/>
        <sz val="9"/>
        <rFont val="UniN Reg"/>
        <family val="3"/>
      </rPr>
      <t>bsoldo@unin.hr</t>
    </r>
    <r>
      <rPr>
        <sz val="9"/>
        <rFont val="UniN Reg"/>
        <family val="3"/>
      </rPr>
      <t>, u istoj poruci dostavlja se:</t>
    </r>
  </si>
  <si>
    <t>Rok plaćanja je do 15 dana od dana zaprimanja računa nakon isporuke robe.</t>
  </si>
  <si>
    <r>
      <t xml:space="preserve">1. novčanog pologa uplaćenog na IBAN naručitelja HR4923900011101386168 kod </t>
    </r>
    <r>
      <rPr>
        <i/>
        <sz val="9"/>
        <rFont val="UniN Reg"/>
        <family val="3"/>
      </rPr>
      <t xml:space="preserve">Hrvatske poštanske banke d.d. Zagreb </t>
    </r>
    <r>
      <rPr>
        <sz val="9"/>
        <rFont val="UniN Reg"/>
        <family val="3"/>
      </rPr>
      <t>s modelom «HR00», pozivom na br. «OIB uplatitelja» i opisom plaćanja «Jamstvo za uredno ispunjenje Ugovora – J 2023/25» ili</t>
    </r>
  </si>
  <si>
    <r>
      <t>Vedran Kruljac, dipl. iur</t>
    </r>
    <r>
      <rPr>
        <sz val="9"/>
        <rFont val="UniN Reg"/>
        <family val="3"/>
      </rPr>
      <t>, v. r.</t>
    </r>
  </si>
  <si>
    <r>
      <t>prof. dr. sc. Božo Soldo</t>
    </r>
    <r>
      <rPr>
        <sz val="9"/>
        <rFont val="UniN Reg"/>
        <family val="3"/>
      </rPr>
      <t>, v. r.</t>
    </r>
  </si>
  <si>
    <t>2-5. Stručnom povjerenstvu naručitelja</t>
  </si>
  <si>
    <t>6. Pismohrana</t>
  </si>
  <si>
    <t>Privitak 1.</t>
  </si>
  <si>
    <t>J 2023/25</t>
  </si>
  <si>
    <t>do 60 dana od dana otvaranja ponuda</t>
  </si>
  <si>
    <r>
      <t xml:space="preserve">Privitak </t>
    </r>
    <r>
      <rPr>
        <sz val="9"/>
        <rFont val="UniN Reg"/>
        <family val="3"/>
      </rPr>
      <t>2.</t>
    </r>
  </si>
  <si>
    <r>
      <rPr>
        <sz val="9"/>
        <rFont val="UniN Reg"/>
        <family val="3"/>
      </rPr>
      <t>TOČNA KOLIČINA</t>
    </r>
  </si>
  <si>
    <t>Sastavni dio ponude:</t>
  </si>
  <si>
    <t>Donja porozna pločica za uzorke promjera 50,47 i 71,40 mm</t>
  </si>
  <si>
    <t>NAZIV PROIZVOĐAČA</t>
  </si>
  <si>
    <t>Sveučilište Sjever (u nastavku: naručitelj), poziva Vas da dostavite ponudu u nabavi građevinske opreme - I. ponovljeni postupak, na koju se ne primjenjuje Zakon o javnoj nabavi (NN 120/16. i 114/22.).</t>
  </si>
  <si>
    <t>Građevinska oprema - I. ponovljeni postupak</t>
  </si>
  <si>
    <r>
      <t xml:space="preserve">U POSTUPKU NABAVE </t>
    </r>
    <r>
      <rPr>
        <sz val="9"/>
        <rFont val="UniN Reg"/>
        <family val="3"/>
      </rPr>
      <t>GRAĐEVINSKE OPREME - I. PONOVLJENI POSTUPAK ZA</t>
    </r>
    <r>
      <rPr>
        <sz val="9"/>
        <rFont val="UniN Reg"/>
        <family val="3"/>
        <charset val="238"/>
      </rPr>
      <t xml:space="preserve"> SVEUČILIŠTE SJEVER</t>
    </r>
  </si>
  <si>
    <t>NAZIV OPREME</t>
  </si>
  <si>
    <t>TEHNIČKE SPECIFIKACIJE</t>
  </si>
  <si>
    <t>Mogućnost izrade cilindričnog uzorka promjera 35. 38. 50. 70. 100 i 110 mm, masa uređaja cca 15 kg radi lakšenog prenošenja</t>
  </si>
  <si>
    <t>Mora osiguravati kontinuiranu brzinu vrtnje krilaca sonde 6-12 °/min prema normi BS 1377:7</t>
  </si>
  <si>
    <t>Set kalibiranih opruga za laboratorijsku krilnu sondu</t>
  </si>
  <si>
    <t>Promjer 4 inch (101,6 mm)</t>
  </si>
  <si>
    <t>Constant Head permeametar s ćelikom promjera 75 mm</t>
  </si>
  <si>
    <t>Statička kružna ploča po DIN normi, promjer 30 cm, 200 kN s manometrom i mjernom uricom 30 mm × 0,01 mm</t>
  </si>
  <si>
    <t>Dodatak za ispitivanje permeabilnosti, s graduiranom biretom volumena 50 ml</t>
  </si>
  <si>
    <t>Dodatak za ispitivanje permeabilnosti je priključak na ćeliju edometra, radi određivanja permeabilnosti tla za vrijeme izvođenja konsolidacijskog ispitivanja pri različitim vertikalnim opterećenjima. Ovaj dodatak je dio ćelije edometra, a ne poseban (izdvojeni) uređaj.</t>
  </si>
  <si>
    <r>
      <t xml:space="preserve">Sveučilište Sjever, Sveučilišni centar </t>
    </r>
    <r>
      <rPr>
        <sz val="9"/>
        <rFont val="UniN Reg"/>
        <family val="3"/>
      </rPr>
      <t>Varaždin, Odjel za graditeljstvo, Jurja Križanića 31b, 42000 Varaždin</t>
    </r>
  </si>
  <si>
    <t>katalog/prospekt/upute s fotografijom ponuđenog proizvoda kojima se potvrđuje da ponuđeni proizvod u cijelosti zadovoljava sve tražene tehničke karakteristike iz opisa predmeta nabave</t>
  </si>
  <si>
    <t>u organizaciji naručitelja</t>
  </si>
  <si>
    <t>nakon zaprimanja, pregleda i zapisničkog utvrđivanja neodgovarajuće kvalitete odmah, a kod zapakirane robe, nakon otvaranja ambalaže</t>
  </si>
  <si>
    <t>12 mjeseci ne računajući habajuće dijelove</t>
  </si>
  <si>
    <t>KATALOŠKI BROJ</t>
  </si>
  <si>
    <t>Napomene:</t>
  </si>
  <si>
    <t>ponuditelj je dužan osigurati korisničku podršku u smislu servisiranja/otklanjanja mehaničkih kvarova opreme, nabavke rezervnih dijelova i potrošnog pribora te konzultacija i stručnih savjeta za otklanjanje poteškoća u korištenju opreme u što kraćem roku</t>
  </si>
  <si>
    <t>prilikom isporuke ponuditelj je obvezan dostaviti korisničke upute za korištenje opreme ili računalnog programa</t>
  </si>
  <si>
    <t>dokaz o konformnosti s normom EN 17892-5 i dokaz o kompatibilnosti s programom za tabličnu obradu podataka MS Excel (za računalne programe - predloške za obradu podataka)</t>
  </si>
  <si>
    <t>mogućnost nadogradnje na nove verzije, bez ponovne kupnje matičnog programa</t>
  </si>
  <si>
    <t>KLASA: 406-01/23-01/35</t>
  </si>
  <si>
    <t xml:space="preserve">Set mora sadržavati 4 opruge za opseg mjerenja torzijskog momenta 0,5-1,5 ; 1-3,5 ; 1,75-5 i 2,75-8 kgcm. Svaka opruga mora imati kalibracijski list (dijagram). 
Uz 4 opruge koje dolaze u standardnoj ponudi krilne sonde, to je ukupno 8 opruga. </t>
  </si>
  <si>
    <t>Permeametar u konfiguraciji mora sadržavati ćeliju s 3 priključna mjesta, rezervaor s vodom s priključkom za punjenje, pražnjenje, sustavom za održavanje stalne razine vode u rezervoaru i priključkom na ćeliju, stalka za pozicioniranje 4 cijevna manometra i mjernom letvom (ravnalom) te 3 manometarske cijevi promjera 6 mm.</t>
  </si>
  <si>
    <t xml:space="preserve">Statička kružna ploča promjera 30 cm mora konstrukcijski zadovoljavati metodu ispitivanju prema normi DIN 18134. Hidraulička pumpa mora biti opremljena preciznim manometrom s trostrukim brojčanikom. </t>
  </si>
  <si>
    <t>Varaždin, 12. rujna 2023.</t>
  </si>
  <si>
    <t>1. zahtjev za pojašnjenjem ovog Poziva i njegovih privitaka do: 18. rujna 2023. do 12,00 h, a</t>
  </si>
  <si>
    <t>2. ponudu 19. rujna 2023, u roku od 12.00-13.00 h.</t>
  </si>
  <si>
    <t>do 45 dana od dana sklapanja Ugovora</t>
  </si>
  <si>
    <r>
      <t xml:space="preserve">Kriterij za odabir ponude je najniža cijena. Cijena ponude ne smije biti viša od procijenjene vrijednosti nabave u iznosu od </t>
    </r>
    <r>
      <rPr>
        <u/>
        <sz val="9"/>
        <rFont val="UniN Reg"/>
        <family val="3"/>
      </rPr>
      <t>22.431,00 €</t>
    </r>
    <r>
      <rPr>
        <sz val="9"/>
        <rFont val="UniN Reg"/>
        <family val="3"/>
      </rPr>
      <t xml:space="preserve"> bez PDV-a, a s odabranim ponuditeljem sklopit će se ugovor u trajanju do 60 dana od dana sklapanja ugovora.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</si>
</sst>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0.00\ [$€-2C1A]"/>
  </numFmts>
  <fonts count="15" x14ac:knownFonts="1">
    <font>
      <sz val="11"/>
      <color theme="1"/>
      <name val="Calibri"/>
      <family val="2"/>
      <charset val="238"/>
      <scheme val="minor"/>
    </font>
    <font>
      <sz val="9"/>
      <name val="UniN Reg"/>
      <family val="3"/>
    </font>
    <font>
      <u/>
      <sz val="9"/>
      <name val="UniN Reg"/>
      <family val="3"/>
    </font>
    <font>
      <i/>
      <sz val="9"/>
      <name val="UniN Reg"/>
      <family val="3"/>
    </font>
    <font>
      <b/>
      <sz val="9"/>
      <name val="UniN Reg"/>
      <family val="3"/>
    </font>
    <font>
      <sz val="22"/>
      <name val="UniN Reg"/>
      <family val="3"/>
    </font>
    <font>
      <sz val="11"/>
      <color indexed="8"/>
      <name val="Calibri"/>
      <family val="2"/>
      <charset val="238"/>
    </font>
    <font>
      <sz val="9"/>
      <name val="UniN Reg"/>
      <family val="3"/>
      <charset val="238"/>
    </font>
    <font>
      <sz val="13.5"/>
      <name val="UniN Reg"/>
      <family val="3"/>
    </font>
    <font>
      <sz val="9"/>
      <name val="Calibri"/>
      <family val="2"/>
      <charset val="238"/>
      <scheme val="minor"/>
    </font>
    <font>
      <sz val="13.5"/>
      <name val="Calibri"/>
      <family val="2"/>
      <charset val="238"/>
      <scheme val="minor"/>
    </font>
    <font>
      <sz val="9"/>
      <name val="Times New Roman"/>
      <family val="1"/>
      <charset val="238"/>
    </font>
    <font>
      <sz val="13.5"/>
      <name val="UniN Reg"/>
      <family val="3"/>
      <charset val="238"/>
    </font>
    <font>
      <sz val="10"/>
      <name val="Times New Roman"/>
      <family val="1"/>
      <charset val="238"/>
    </font>
    <font>
      <b/>
      <sz val="9"/>
      <name val="UniN Reg"/>
      <family val="3"/>
      <charset val="23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7EAE9"/>
        <bgColor indexed="64"/>
      </patternFill>
    </fill>
    <fill>
      <patternFill patternType="solid">
        <fgColor rgb="FFF6E7E6"/>
        <bgColor indexed="64"/>
      </patternFill>
    </fill>
  </fills>
  <borders count="47">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s>
  <cellStyleXfs count="2">
    <xf numFmtId="0" fontId="0" fillId="0" borderId="0"/>
    <xf numFmtId="0" fontId="6" fillId="0" borderId="0"/>
  </cellStyleXfs>
  <cellXfs count="133">
    <xf numFmtId="0" fontId="0" fillId="0" borderId="0" xfId="0"/>
    <xf numFmtId="0" fontId="1" fillId="0" borderId="0" xfId="0" applyFont="1" applyFill="1" applyAlignment="1">
      <alignment horizontal="right" vertical="center"/>
    </xf>
    <xf numFmtId="0" fontId="4" fillId="0" borderId="0" xfId="0" applyFont="1" applyFill="1" applyAlignment="1">
      <alignment horizontal="right" vertical="center"/>
    </xf>
    <xf numFmtId="0" fontId="1" fillId="0" borderId="0" xfId="0" applyFont="1" applyFill="1" applyAlignment="1">
      <alignment vertical="center"/>
    </xf>
    <xf numFmtId="164" fontId="1" fillId="2" borderId="2" xfId="0" applyNumberFormat="1"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Fill="1" applyAlignment="1">
      <alignment horizontal="left" vertical="center" wrapText="1"/>
    </xf>
    <xf numFmtId="0" fontId="5" fillId="0" borderId="0" xfId="0" applyFont="1" applyFill="1" applyAlignment="1">
      <alignment vertical="center"/>
    </xf>
    <xf numFmtId="0" fontId="1" fillId="0" borderId="0" xfId="0" applyFont="1" applyFill="1" applyAlignment="1">
      <alignment horizontal="justify" vertical="center" wrapText="1"/>
    </xf>
    <xf numFmtId="0" fontId="1" fillId="0" borderId="0" xfId="0" applyFont="1" applyFill="1" applyAlignment="1">
      <alignment horizontal="left" vertical="center"/>
    </xf>
    <xf numFmtId="0" fontId="7" fillId="0" borderId="0" xfId="0" applyFont="1" applyAlignment="1">
      <alignment vertical="center" wrapText="1"/>
    </xf>
    <xf numFmtId="0" fontId="1" fillId="0" borderId="0" xfId="0" applyFont="1" applyFill="1" applyAlignment="1">
      <alignment horizontal="justify" vertical="center"/>
    </xf>
    <xf numFmtId="0" fontId="1" fillId="0" borderId="0" xfId="0" applyFont="1" applyFill="1" applyAlignment="1">
      <alignment horizontal="justify" vertical="justify"/>
    </xf>
    <xf numFmtId="0" fontId="1" fillId="0" borderId="0" xfId="0" applyFont="1" applyAlignment="1">
      <alignment horizontal="left" vertical="top" wrapText="1"/>
    </xf>
    <xf numFmtId="0" fontId="1" fillId="0" borderId="0" xfId="0" applyFont="1" applyAlignment="1">
      <alignment horizontal="center" vertical="center" wrapText="1"/>
    </xf>
    <xf numFmtId="0" fontId="9" fillId="0" borderId="0" xfId="0" applyFont="1"/>
    <xf numFmtId="0" fontId="10" fillId="0" borderId="0" xfId="0" applyFont="1"/>
    <xf numFmtId="0" fontId="1" fillId="0" borderId="15"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0" borderId="0" xfId="0" applyFont="1"/>
    <xf numFmtId="0" fontId="1" fillId="0" borderId="0" xfId="0" applyFont="1" applyAlignment="1">
      <alignment horizontal="right" wrapText="1"/>
    </xf>
    <xf numFmtId="0" fontId="1" fillId="4" borderId="6" xfId="0"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1" fillId="4" borderId="10" xfId="0" applyFont="1" applyFill="1" applyBorder="1" applyAlignment="1" applyProtection="1">
      <alignment horizontal="center" vertical="center" wrapText="1"/>
      <protection locked="0"/>
    </xf>
    <xf numFmtId="165" fontId="1" fillId="4" borderId="2" xfId="0" applyNumberFormat="1" applyFont="1" applyFill="1" applyBorder="1" applyAlignment="1" applyProtection="1">
      <alignment horizontal="center" vertical="center" wrapText="1"/>
      <protection locked="0"/>
    </xf>
    <xf numFmtId="0" fontId="1" fillId="4" borderId="0" xfId="0" applyFont="1" applyFill="1" applyAlignment="1" applyProtection="1">
      <alignment horizontal="left"/>
      <protection locked="0"/>
    </xf>
    <xf numFmtId="0" fontId="4" fillId="4" borderId="0" xfId="0" applyFont="1" applyFill="1" applyAlignment="1" applyProtection="1">
      <alignment horizontal="right"/>
      <protection locked="0"/>
    </xf>
    <xf numFmtId="0" fontId="7" fillId="0" borderId="0" xfId="0" applyFont="1" applyFill="1" applyAlignment="1">
      <alignment horizontal="center" vertical="center"/>
    </xf>
    <xf numFmtId="0" fontId="11" fillId="0" borderId="0" xfId="0" applyFont="1" applyFill="1" applyAlignment="1">
      <alignment horizontal="center" vertical="center"/>
    </xf>
    <xf numFmtId="0" fontId="7" fillId="0" borderId="0" xfId="0" applyFont="1" applyFill="1" applyAlignment="1">
      <alignment horizontal="left" vertical="center"/>
    </xf>
    <xf numFmtId="0" fontId="7" fillId="0" borderId="0" xfId="0" applyFont="1" applyFill="1" applyAlignment="1">
      <alignment horizontal="center" vertical="center"/>
    </xf>
    <xf numFmtId="0" fontId="7" fillId="3" borderId="31" xfId="0" applyFont="1" applyFill="1" applyBorder="1" applyAlignment="1">
      <alignment horizontal="center" vertical="center" wrapText="1"/>
    </xf>
    <xf numFmtId="0" fontId="13" fillId="0" borderId="0" xfId="0" applyFont="1" applyAlignment="1">
      <alignment horizontal="center" vertical="center" wrapText="1"/>
    </xf>
    <xf numFmtId="0" fontId="7" fillId="0" borderId="11" xfId="0" applyFont="1" applyFill="1" applyBorder="1" applyAlignment="1">
      <alignment horizontal="center" vertical="center" wrapText="1"/>
    </xf>
    <xf numFmtId="0" fontId="7" fillId="2" borderId="16" xfId="1" applyFont="1" applyFill="1" applyBorder="1" applyAlignment="1">
      <alignment horizontal="center" vertical="center"/>
    </xf>
    <xf numFmtId="3" fontId="7" fillId="0" borderId="16" xfId="1" applyNumberFormat="1" applyFont="1" applyFill="1" applyBorder="1" applyAlignment="1">
      <alignment horizontal="center" vertical="center"/>
    </xf>
    <xf numFmtId="165" fontId="7" fillId="0" borderId="22"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2" borderId="12" xfId="1" applyFont="1" applyFill="1" applyBorder="1" applyAlignment="1">
      <alignment horizontal="center" vertical="center"/>
    </xf>
    <xf numFmtId="3" fontId="7" fillId="2" borderId="12" xfId="1" applyNumberFormat="1" applyFont="1" applyFill="1" applyBorder="1" applyAlignment="1">
      <alignment horizontal="center" vertical="center"/>
    </xf>
    <xf numFmtId="165" fontId="7" fillId="0" borderId="2" xfId="0" applyNumberFormat="1" applyFont="1" applyFill="1" applyBorder="1" applyAlignment="1">
      <alignment horizontal="center" vertical="center" wrapText="1"/>
    </xf>
    <xf numFmtId="3" fontId="7" fillId="0" borderId="12" xfId="1" applyNumberFormat="1" applyFont="1" applyFill="1" applyBorder="1" applyAlignment="1">
      <alignment horizontal="center" vertical="center"/>
    </xf>
    <xf numFmtId="0" fontId="7" fillId="0" borderId="3" xfId="0" applyFont="1" applyFill="1" applyBorder="1" applyAlignment="1">
      <alignment horizontal="center" vertical="center" wrapText="1"/>
    </xf>
    <xf numFmtId="0" fontId="7" fillId="2" borderId="21" xfId="1" applyFont="1" applyFill="1" applyBorder="1" applyAlignment="1">
      <alignment horizontal="center" vertical="center"/>
    </xf>
    <xf numFmtId="3" fontId="7" fillId="2" borderId="21" xfId="1" applyNumberFormat="1" applyFont="1" applyFill="1" applyBorder="1" applyAlignment="1">
      <alignment horizontal="center" vertical="center"/>
    </xf>
    <xf numFmtId="165" fontId="7" fillId="0" borderId="4" xfId="0" applyNumberFormat="1" applyFont="1" applyFill="1" applyBorder="1" applyAlignment="1">
      <alignment horizontal="center" vertical="center" wrapText="1"/>
    </xf>
    <xf numFmtId="164" fontId="7" fillId="0" borderId="34" xfId="0" applyNumberFormat="1" applyFont="1" applyBorder="1" applyAlignment="1">
      <alignment horizontal="center" vertical="center" wrapText="1"/>
    </xf>
    <xf numFmtId="0" fontId="13" fillId="0" borderId="0" xfId="0" applyFont="1" applyAlignment="1">
      <alignment horizontal="center" vertical="center"/>
    </xf>
    <xf numFmtId="164" fontId="7" fillId="0" borderId="14" xfId="0" applyNumberFormat="1" applyFont="1" applyBorder="1" applyAlignment="1">
      <alignment horizontal="center" vertical="center" wrapText="1"/>
    </xf>
    <xf numFmtId="0" fontId="13" fillId="0" borderId="0" xfId="0" applyFont="1" applyFill="1" applyAlignment="1">
      <alignment horizontal="center" vertical="center"/>
    </xf>
    <xf numFmtId="0" fontId="11" fillId="0" borderId="0" xfId="0" applyFont="1" applyAlignment="1">
      <alignment horizontal="center" vertical="center"/>
    </xf>
    <xf numFmtId="165" fontId="7" fillId="5" borderId="16" xfId="0" applyNumberFormat="1" applyFont="1" applyFill="1" applyBorder="1" applyAlignment="1" applyProtection="1">
      <alignment horizontal="center" vertical="center" wrapText="1"/>
      <protection locked="0"/>
    </xf>
    <xf numFmtId="165" fontId="7" fillId="5" borderId="12" xfId="0" applyNumberFormat="1" applyFont="1" applyFill="1" applyBorder="1" applyAlignment="1" applyProtection="1">
      <alignment horizontal="center" vertical="center" wrapText="1"/>
      <protection locked="0"/>
    </xf>
    <xf numFmtId="165" fontId="7" fillId="5" borderId="21" xfId="0" applyNumberFormat="1" applyFont="1" applyFill="1" applyBorder="1" applyAlignment="1" applyProtection="1">
      <alignment horizontal="center" vertical="center" wrapText="1"/>
      <protection locked="0"/>
    </xf>
    <xf numFmtId="164" fontId="7" fillId="5" borderId="14" xfId="0" applyNumberFormat="1" applyFont="1" applyFill="1" applyBorder="1" applyAlignment="1" applyProtection="1">
      <alignment horizontal="center" vertical="center" wrapText="1"/>
      <protection locked="0"/>
    </xf>
    <xf numFmtId="0" fontId="7" fillId="0" borderId="12" xfId="1" applyFont="1" applyFill="1" applyBorder="1" applyAlignment="1">
      <alignment horizontal="left" vertical="center" wrapText="1"/>
    </xf>
    <xf numFmtId="0" fontId="7" fillId="0" borderId="12" xfId="1" applyFont="1" applyFill="1" applyBorder="1" applyAlignment="1">
      <alignment horizontal="left" vertical="center"/>
    </xf>
    <xf numFmtId="0" fontId="7" fillId="3" borderId="23" xfId="0" applyFont="1" applyFill="1" applyBorder="1" applyAlignment="1">
      <alignment horizontal="center" vertical="center" wrapText="1"/>
    </xf>
    <xf numFmtId="0" fontId="7" fillId="3" borderId="32" xfId="0" applyFont="1" applyFill="1" applyBorder="1" applyAlignment="1">
      <alignment horizontal="center" vertical="center" wrapText="1"/>
    </xf>
    <xf numFmtId="0" fontId="7" fillId="0" borderId="0" xfId="0" applyFont="1" applyFill="1" applyAlignment="1">
      <alignment horizontal="center" vertical="center"/>
    </xf>
    <xf numFmtId="0" fontId="7" fillId="0" borderId="16" xfId="1" applyFont="1" applyFill="1" applyBorder="1" applyAlignment="1">
      <alignment horizontal="left" vertical="center" wrapText="1"/>
    </xf>
    <xf numFmtId="0" fontId="1" fillId="0" borderId="0" xfId="0" applyFont="1" applyFill="1" applyBorder="1" applyAlignment="1">
      <alignment vertical="center" wrapText="1"/>
    </xf>
    <xf numFmtId="165" fontId="7" fillId="5" borderId="17" xfId="0" applyNumberFormat="1" applyFont="1" applyFill="1" applyBorder="1" applyAlignment="1" applyProtection="1">
      <alignment horizontal="center" vertical="center" wrapText="1"/>
      <protection locked="0"/>
    </xf>
    <xf numFmtId="165" fontId="7" fillId="5" borderId="13" xfId="0" applyNumberFormat="1" applyFont="1" applyFill="1" applyBorder="1" applyAlignment="1" applyProtection="1">
      <alignment horizontal="center" vertical="center" wrapText="1"/>
      <protection locked="0"/>
    </xf>
    <xf numFmtId="165" fontId="7" fillId="5" borderId="19" xfId="0" applyNumberFormat="1" applyFont="1" applyFill="1" applyBorder="1" applyAlignment="1" applyProtection="1">
      <alignment horizontal="center" vertical="center" wrapText="1"/>
      <protection locked="0"/>
    </xf>
    <xf numFmtId="0" fontId="1" fillId="0" borderId="0" xfId="0" applyFont="1" applyFill="1" applyAlignment="1">
      <alignment vertical="center"/>
    </xf>
    <xf numFmtId="0" fontId="7" fillId="0" borderId="0" xfId="0" applyFont="1" applyFill="1" applyAlignment="1">
      <alignment horizontal="center" vertical="center"/>
    </xf>
    <xf numFmtId="0" fontId="1" fillId="0" borderId="12" xfId="1" applyFont="1" applyFill="1" applyBorder="1" applyAlignment="1">
      <alignment horizontal="left" vertical="center" wrapText="1"/>
    </xf>
    <xf numFmtId="0" fontId="14" fillId="0" borderId="0" xfId="0" applyFont="1" applyFill="1" applyAlignment="1" applyProtection="1">
      <alignment vertical="center"/>
      <protection locked="0"/>
    </xf>
    <xf numFmtId="0" fontId="1" fillId="0" borderId="0" xfId="0" applyFont="1" applyFill="1" applyAlignment="1">
      <alignment horizontal="justify" vertical="justify"/>
    </xf>
    <xf numFmtId="0" fontId="1" fillId="0" borderId="0" xfId="0" applyFont="1" applyFill="1" applyAlignment="1">
      <alignment horizontal="justify" vertical="center" wrapText="1"/>
    </xf>
    <xf numFmtId="0" fontId="1" fillId="0" borderId="0" xfId="0" applyFont="1" applyFill="1" applyAlignment="1">
      <alignment horizontal="justify" vertical="center"/>
    </xf>
    <xf numFmtId="0" fontId="1" fillId="0" borderId="0" xfId="0" applyFont="1" applyFill="1" applyAlignment="1">
      <alignment vertical="center"/>
    </xf>
    <xf numFmtId="0" fontId="1" fillId="0" borderId="0" xfId="0" applyFont="1" applyFill="1" applyAlignment="1">
      <alignment horizontal="left" vertical="center"/>
    </xf>
    <xf numFmtId="0" fontId="8" fillId="0" borderId="0" xfId="0" applyFont="1" applyFill="1" applyAlignment="1">
      <alignment horizontal="center" vertical="center"/>
    </xf>
    <xf numFmtId="0" fontId="1" fillId="0" borderId="0" xfId="0" applyFont="1" applyFill="1" applyAlignment="1">
      <alignment horizontal="left" vertical="center" wrapText="1"/>
    </xf>
    <xf numFmtId="0" fontId="1" fillId="0" borderId="0" xfId="0" applyFont="1" applyFill="1" applyAlignment="1">
      <alignment horizontal="justify" vertical="justify" wrapText="1"/>
    </xf>
    <xf numFmtId="0" fontId="8" fillId="0" borderId="0" xfId="0" applyFont="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7" fillId="0" borderId="20" xfId="0" applyFont="1" applyBorder="1" applyAlignment="1">
      <alignment horizontal="left" vertical="center" wrapText="1"/>
    </xf>
    <xf numFmtId="0" fontId="7" fillId="0" borderId="30" xfId="0" applyFont="1" applyBorder="1" applyAlignment="1">
      <alignment horizontal="left" vertical="center" wrapText="1"/>
    </xf>
    <xf numFmtId="0" fontId="7" fillId="0" borderId="18" xfId="0" applyFont="1" applyBorder="1" applyAlignment="1">
      <alignment horizontal="left" vertical="center" wrapText="1"/>
    </xf>
    <xf numFmtId="0" fontId="7" fillId="3" borderId="37" xfId="0" applyFont="1" applyFill="1" applyBorder="1" applyAlignment="1">
      <alignment horizontal="left" vertical="center" wrapText="1"/>
    </xf>
    <xf numFmtId="0" fontId="7" fillId="3" borderId="38" xfId="0" applyFont="1" applyFill="1" applyBorder="1" applyAlignment="1">
      <alignment horizontal="left" vertical="center" wrapText="1"/>
    </xf>
    <xf numFmtId="0" fontId="7" fillId="3" borderId="39" xfId="0" applyFont="1" applyFill="1" applyBorder="1" applyAlignment="1">
      <alignment horizontal="left" vertical="center" wrapText="1"/>
    </xf>
    <xf numFmtId="0" fontId="1" fillId="3" borderId="13" xfId="0" applyFont="1" applyFill="1" applyBorder="1" applyAlignment="1">
      <alignment horizontal="left" vertical="center" wrapText="1"/>
    </xf>
    <xf numFmtId="0" fontId="1" fillId="3" borderId="24" xfId="0" applyFont="1" applyFill="1" applyBorder="1" applyAlignment="1">
      <alignment horizontal="left" vertical="center" wrapText="1"/>
    </xf>
    <xf numFmtId="0" fontId="1" fillId="3" borderId="25" xfId="0" applyFont="1" applyFill="1" applyBorder="1" applyAlignment="1">
      <alignment horizontal="left" vertical="center" wrapText="1"/>
    </xf>
    <xf numFmtId="0" fontId="1" fillId="3" borderId="40" xfId="0" applyFont="1" applyFill="1" applyBorder="1" applyAlignment="1">
      <alignment horizontal="left" vertical="center" wrapText="1"/>
    </xf>
    <xf numFmtId="0" fontId="1" fillId="3" borderId="41" xfId="0" applyFont="1" applyFill="1" applyBorder="1" applyAlignment="1">
      <alignment horizontal="left" vertical="center" wrapText="1"/>
    </xf>
    <xf numFmtId="0" fontId="1" fillId="3" borderId="44" xfId="0" applyFont="1" applyFill="1" applyBorder="1" applyAlignment="1">
      <alignment horizontal="left" vertical="center" wrapText="1"/>
    </xf>
    <xf numFmtId="0" fontId="1" fillId="3" borderId="45" xfId="0" applyFont="1" applyFill="1" applyBorder="1" applyAlignment="1">
      <alignment horizontal="left" vertical="center" wrapText="1"/>
    </xf>
    <xf numFmtId="0" fontId="7" fillId="0" borderId="13" xfId="1" applyFont="1" applyFill="1" applyBorder="1" applyAlignment="1">
      <alignment horizontal="left" vertical="center" wrapText="1"/>
    </xf>
    <xf numFmtId="0" fontId="7" fillId="0" borderId="35" xfId="1" applyFont="1" applyFill="1" applyBorder="1" applyAlignment="1">
      <alignment horizontal="left" vertical="center" wrapText="1"/>
    </xf>
    <xf numFmtId="0" fontId="7" fillId="0" borderId="0" xfId="0" applyFont="1" applyFill="1" applyAlignment="1">
      <alignment horizontal="left" vertical="center"/>
    </xf>
    <xf numFmtId="0" fontId="7" fillId="0" borderId="0" xfId="0" applyFont="1" applyAlignment="1">
      <alignment horizontal="left" vertical="center"/>
    </xf>
    <xf numFmtId="0" fontId="7" fillId="0" borderId="0" xfId="0" applyFont="1" applyAlignment="1">
      <alignment horizontal="right" vertical="center" wrapText="1"/>
    </xf>
    <xf numFmtId="0" fontId="7" fillId="0" borderId="13" xfId="1" applyFont="1" applyFill="1" applyBorder="1" applyAlignment="1">
      <alignment horizontal="left" vertical="center"/>
    </xf>
    <xf numFmtId="0" fontId="7" fillId="0" borderId="35" xfId="1" applyFont="1" applyFill="1" applyBorder="1" applyAlignment="1">
      <alignment horizontal="left" vertical="center"/>
    </xf>
    <xf numFmtId="0" fontId="12" fillId="0" borderId="0" xfId="0" applyFont="1" applyFill="1" applyAlignment="1">
      <alignment horizontal="center" vertical="center"/>
    </xf>
    <xf numFmtId="0" fontId="7" fillId="0" borderId="0" xfId="0" applyFont="1" applyFill="1" applyAlignment="1">
      <alignment horizontal="center" vertical="center"/>
    </xf>
    <xf numFmtId="0" fontId="7" fillId="4" borderId="0" xfId="0" applyFont="1" applyFill="1" applyAlignment="1" applyProtection="1">
      <alignment horizontal="left" vertical="center"/>
      <protection locked="0"/>
    </xf>
    <xf numFmtId="0" fontId="7" fillId="3" borderId="11" xfId="0" applyFont="1" applyFill="1" applyBorder="1" applyAlignment="1">
      <alignment horizontal="left" vertical="center" wrapText="1"/>
    </xf>
    <xf numFmtId="0" fontId="7" fillId="3" borderId="16"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12" xfId="0" applyFont="1" applyFill="1" applyBorder="1" applyAlignment="1">
      <alignment horizontal="left" vertical="center" wrapText="1"/>
    </xf>
    <xf numFmtId="0" fontId="7" fillId="3" borderId="17" xfId="0" applyFont="1" applyFill="1" applyBorder="1" applyAlignment="1">
      <alignment horizontal="justify" vertical="center" wrapText="1"/>
    </xf>
    <xf numFmtId="0" fontId="7" fillId="3" borderId="28" xfId="0" applyFont="1" applyFill="1" applyBorder="1" applyAlignment="1">
      <alignment horizontal="justify" vertical="center" wrapText="1"/>
    </xf>
    <xf numFmtId="0" fontId="7" fillId="3" borderId="29" xfId="0" applyFont="1" applyFill="1" applyBorder="1" applyAlignment="1">
      <alignment horizontal="justify" vertical="center" wrapText="1"/>
    </xf>
    <xf numFmtId="0" fontId="7" fillId="3" borderId="13" xfId="0" applyFont="1" applyFill="1" applyBorder="1" applyAlignment="1">
      <alignment horizontal="justify" vertical="center" wrapText="1"/>
    </xf>
    <xf numFmtId="0" fontId="7" fillId="3" borderId="24" xfId="0" applyFont="1" applyFill="1" applyBorder="1" applyAlignment="1">
      <alignment horizontal="justify" vertical="center" wrapText="1"/>
    </xf>
    <xf numFmtId="0" fontId="7" fillId="3" borderId="25" xfId="0" applyFont="1" applyFill="1" applyBorder="1" applyAlignment="1">
      <alignment horizontal="justify" vertical="center" wrapText="1"/>
    </xf>
    <xf numFmtId="0" fontId="14" fillId="5" borderId="0" xfId="0" applyFont="1" applyFill="1" applyAlignment="1" applyProtection="1">
      <alignment horizontal="center" vertical="center"/>
      <protection locked="0"/>
    </xf>
    <xf numFmtId="0" fontId="7" fillId="3" borderId="19" xfId="0" applyFont="1" applyFill="1" applyBorder="1" applyAlignment="1">
      <alignment horizontal="left" vertical="center" wrapText="1"/>
    </xf>
    <xf numFmtId="0" fontId="7" fillId="3" borderId="26" xfId="0" applyFont="1" applyFill="1" applyBorder="1" applyAlignment="1">
      <alignment horizontal="left" vertical="center" wrapText="1"/>
    </xf>
    <xf numFmtId="0" fontId="7" fillId="3" borderId="27" xfId="0" applyFont="1" applyFill="1" applyBorder="1" applyAlignment="1">
      <alignment horizontal="left" vertical="center" wrapText="1"/>
    </xf>
    <xf numFmtId="0" fontId="7" fillId="3" borderId="40" xfId="0" applyFont="1" applyFill="1" applyBorder="1" applyAlignment="1">
      <alignment horizontal="left" vertical="center" wrapText="1"/>
    </xf>
    <xf numFmtId="0" fontId="7" fillId="3" borderId="41" xfId="0" applyFont="1" applyFill="1" applyBorder="1" applyAlignment="1">
      <alignment horizontal="left" vertical="center" wrapText="1"/>
    </xf>
    <xf numFmtId="0" fontId="7" fillId="3" borderId="42" xfId="0" applyFont="1" applyFill="1" applyBorder="1" applyAlignment="1">
      <alignment horizontal="left" vertical="center" wrapText="1"/>
    </xf>
    <xf numFmtId="0" fontId="7" fillId="3" borderId="43" xfId="0" applyFont="1" applyFill="1" applyBorder="1" applyAlignment="1">
      <alignment horizontal="left" vertical="center" wrapText="1"/>
    </xf>
    <xf numFmtId="0" fontId="7" fillId="3" borderId="33" xfId="0" applyFont="1" applyFill="1" applyBorder="1" applyAlignment="1">
      <alignment horizontal="left" vertical="center" wrapText="1"/>
    </xf>
    <xf numFmtId="0" fontId="7" fillId="3" borderId="46" xfId="0" applyFont="1" applyFill="1" applyBorder="1" applyAlignment="1">
      <alignment horizontal="left" vertical="center" wrapText="1"/>
    </xf>
    <xf numFmtId="0" fontId="7" fillId="0" borderId="19" xfId="1" applyFont="1" applyFill="1" applyBorder="1" applyAlignment="1">
      <alignment horizontal="left" vertical="center"/>
    </xf>
    <xf numFmtId="0" fontId="7" fillId="0" borderId="36" xfId="1" applyFont="1" applyFill="1" applyBorder="1" applyAlignment="1">
      <alignment horizontal="left" vertical="center"/>
    </xf>
  </cellXfs>
  <cellStyles count="2">
    <cellStyle name="Normalno" xfId="0" builtinId="0"/>
    <cellStyle name="Normalno 2" xfId="1" xr:uid="{1268D671-764B-42DA-9602-6938E96F7841}"/>
  </cellStyles>
  <dxfs count="0"/>
  <tableStyles count="0" defaultTableStyle="TableStyleMedium2" defaultPivotStyle="PivotStyleLight16"/>
  <colors>
    <mruColors>
      <color rgb="FFF6E7E6"/>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73025</xdr:colOff>
      <xdr:row>0</xdr:row>
      <xdr:rowOff>98426</xdr:rowOff>
    </xdr:from>
    <xdr:to>
      <xdr:col>1</xdr:col>
      <xdr:colOff>269875</xdr:colOff>
      <xdr:row>5</xdr:row>
      <xdr:rowOff>63501</xdr:rowOff>
    </xdr:to>
    <xdr:pic>
      <xdr:nvPicPr>
        <xdr:cNvPr id="2" name="Slika 1">
          <a:extLst>
            <a:ext uri="{FF2B5EF4-FFF2-40B4-BE49-F238E27FC236}">
              <a16:creationId xmlns:a16="http://schemas.microsoft.com/office/drawing/2014/main" id="{DC8EC9A0-33D9-4B23-A9A6-E433902235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025" y="98426"/>
          <a:ext cx="495300" cy="7270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79375</xdr:colOff>
      <xdr:row>0</xdr:row>
      <xdr:rowOff>73025</xdr:rowOff>
    </xdr:from>
    <xdr:to>
      <xdr:col>0</xdr:col>
      <xdr:colOff>574675</xdr:colOff>
      <xdr:row>5</xdr:row>
      <xdr:rowOff>28575</xdr:rowOff>
    </xdr:to>
    <xdr:pic>
      <xdr:nvPicPr>
        <xdr:cNvPr id="3" name="Slika 2">
          <a:extLst>
            <a:ext uri="{FF2B5EF4-FFF2-40B4-BE49-F238E27FC236}">
              <a16:creationId xmlns:a16="http://schemas.microsoft.com/office/drawing/2014/main" id="{C1C07E7D-4D90-4C73-85E1-AFBED9A48C2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375" y="73025"/>
          <a:ext cx="495300" cy="7175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63501</xdr:colOff>
      <xdr:row>0</xdr:row>
      <xdr:rowOff>77610</xdr:rowOff>
    </xdr:from>
    <xdr:to>
      <xdr:col>1</xdr:col>
      <xdr:colOff>163690</xdr:colOff>
      <xdr:row>5</xdr:row>
      <xdr:rowOff>33160</xdr:rowOff>
    </xdr:to>
    <xdr:pic>
      <xdr:nvPicPr>
        <xdr:cNvPr id="3" name="Slika 2">
          <a:extLst>
            <a:ext uri="{FF2B5EF4-FFF2-40B4-BE49-F238E27FC236}">
              <a16:creationId xmlns:a16="http://schemas.microsoft.com/office/drawing/2014/main" id="{CDAA8729-DC30-4C8B-ACCC-D0899E6D32F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1" y="77610"/>
          <a:ext cx="495300" cy="731661"/>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E67"/>
  <sheetViews>
    <sheetView topLeftCell="A18" zoomScale="140" zoomScaleNormal="140" workbookViewId="0">
      <selection activeCell="A28" sqref="A28:E28"/>
    </sheetView>
  </sheetViews>
  <sheetFormatPr defaultColWidth="9.140625" defaultRowHeight="12" customHeight="1" x14ac:dyDescent="0.25"/>
  <cols>
    <col min="1" max="1" width="4.28515625" style="3" customWidth="1"/>
    <col min="2" max="2" width="17.7109375" style="3" customWidth="1"/>
    <col min="3" max="3" width="0.140625" style="3" customWidth="1"/>
    <col min="4" max="4" width="21" style="3" customWidth="1"/>
    <col min="5" max="5" width="54.7109375" style="3" customWidth="1"/>
    <col min="6" max="16384" width="9.140625" style="3"/>
  </cols>
  <sheetData>
    <row r="8" spans="1:5" ht="12" customHeight="1" x14ac:dyDescent="0.25">
      <c r="A8" s="79" t="s">
        <v>181</v>
      </c>
      <c r="B8" s="79"/>
      <c r="C8" s="79"/>
      <c r="D8" s="79"/>
    </row>
    <row r="9" spans="1:5" ht="12" customHeight="1" x14ac:dyDescent="0.25">
      <c r="A9" s="79" t="s">
        <v>140</v>
      </c>
      <c r="B9" s="79"/>
      <c r="C9" s="79"/>
      <c r="D9" s="79"/>
    </row>
    <row r="10" spans="1:5" ht="12" customHeight="1" x14ac:dyDescent="0.25">
      <c r="A10" s="80" t="s">
        <v>185</v>
      </c>
      <c r="B10" s="80"/>
      <c r="C10" s="80"/>
      <c r="D10" s="80"/>
    </row>
    <row r="11" spans="1:5" ht="12" customHeight="1" x14ac:dyDescent="0.25">
      <c r="A11" s="73"/>
      <c r="B11" s="73"/>
      <c r="C11" s="73"/>
      <c r="D11" s="73"/>
    </row>
    <row r="12" spans="1:5" ht="12" customHeight="1" x14ac:dyDescent="0.25">
      <c r="E12" s="1" t="s">
        <v>141</v>
      </c>
    </row>
    <row r="13" spans="1:5" ht="12" customHeight="1" x14ac:dyDescent="0.25">
      <c r="E13" s="1"/>
    </row>
    <row r="14" spans="1:5" ht="18" customHeight="1" x14ac:dyDescent="0.25">
      <c r="A14" s="82" t="s">
        <v>26</v>
      </c>
      <c r="B14" s="82"/>
      <c r="C14" s="82"/>
      <c r="D14" s="82"/>
      <c r="E14" s="82"/>
    </row>
    <row r="16" spans="1:5" ht="12" customHeight="1" x14ac:dyDescent="0.25">
      <c r="A16" s="3" t="s">
        <v>27</v>
      </c>
    </row>
    <row r="18" spans="1:5" s="9" customFormat="1" ht="24" customHeight="1" x14ac:dyDescent="0.25">
      <c r="A18" s="79" t="s">
        <v>157</v>
      </c>
      <c r="B18" s="79"/>
      <c r="C18" s="79"/>
      <c r="D18" s="79"/>
      <c r="E18" s="79"/>
    </row>
    <row r="19" spans="1:5" s="9" customFormat="1" ht="12" customHeight="1" x14ac:dyDescent="0.25">
      <c r="A19" s="11"/>
      <c r="B19" s="11"/>
      <c r="C19" s="11"/>
      <c r="D19" s="11"/>
      <c r="E19" s="11"/>
    </row>
    <row r="20" spans="1:5" s="9" customFormat="1" ht="12" customHeight="1" x14ac:dyDescent="0.25">
      <c r="A20" s="78" t="s">
        <v>72</v>
      </c>
      <c r="B20" s="78"/>
      <c r="C20" s="78"/>
      <c r="D20" s="78"/>
      <c r="E20" s="78"/>
    </row>
    <row r="21" spans="1:5" ht="12" customHeight="1" x14ac:dyDescent="0.25">
      <c r="A21" s="78"/>
      <c r="B21" s="78"/>
      <c r="C21" s="78"/>
      <c r="D21" s="78"/>
      <c r="E21" s="78"/>
    </row>
    <row r="22" spans="1:5" ht="12" customHeight="1" x14ac:dyDescent="0.25">
      <c r="A22" s="78" t="s">
        <v>142</v>
      </c>
      <c r="B22" s="78"/>
      <c r="C22" s="78"/>
      <c r="D22" s="78"/>
      <c r="E22" s="78"/>
    </row>
    <row r="23" spans="1:5" ht="12" customHeight="1" x14ac:dyDescent="0.25">
      <c r="A23" s="78" t="s">
        <v>186</v>
      </c>
      <c r="B23" s="78"/>
      <c r="C23" s="78"/>
      <c r="D23" s="78"/>
      <c r="E23" s="78"/>
    </row>
    <row r="24" spans="1:5" ht="12" customHeight="1" x14ac:dyDescent="0.25">
      <c r="A24" s="78" t="s">
        <v>187</v>
      </c>
      <c r="B24" s="78"/>
      <c r="C24" s="78"/>
      <c r="D24" s="78"/>
      <c r="E24" s="78"/>
    </row>
    <row r="25" spans="1:5" ht="12" customHeight="1" x14ac:dyDescent="0.25">
      <c r="A25" s="8"/>
      <c r="B25" s="8"/>
      <c r="C25" s="8"/>
      <c r="D25" s="8"/>
      <c r="E25" s="8"/>
    </row>
    <row r="26" spans="1:5" ht="24" customHeight="1" x14ac:dyDescent="0.25">
      <c r="A26" s="78" t="s">
        <v>32</v>
      </c>
      <c r="B26" s="78"/>
      <c r="C26" s="78"/>
      <c r="D26" s="78"/>
      <c r="E26" s="78"/>
    </row>
    <row r="27" spans="1:5" ht="12" customHeight="1" x14ac:dyDescent="0.25">
      <c r="A27" s="83"/>
      <c r="B27" s="83"/>
      <c r="C27" s="83"/>
      <c r="D27" s="83"/>
      <c r="E27" s="83"/>
    </row>
    <row r="28" spans="1:5" s="9" customFormat="1" ht="24" customHeight="1" x14ac:dyDescent="0.25">
      <c r="A28" s="84" t="s">
        <v>189</v>
      </c>
      <c r="B28" s="84"/>
      <c r="C28" s="84"/>
      <c r="D28" s="84"/>
      <c r="E28" s="84"/>
    </row>
    <row r="29" spans="1:5" s="9" customFormat="1" ht="12" customHeight="1" x14ac:dyDescent="0.25">
      <c r="A29" s="8"/>
      <c r="B29" s="8"/>
      <c r="C29" s="8"/>
      <c r="D29" s="8"/>
      <c r="E29" s="8"/>
    </row>
    <row r="30" spans="1:5" s="9" customFormat="1" ht="12" customHeight="1" x14ac:dyDescent="0.25">
      <c r="A30" s="84" t="s">
        <v>42</v>
      </c>
      <c r="B30" s="84"/>
      <c r="C30" s="84"/>
      <c r="D30" s="84"/>
      <c r="E30" s="84"/>
    </row>
    <row r="31" spans="1:5" s="9" customFormat="1" ht="12" customHeight="1" x14ac:dyDescent="0.25">
      <c r="A31" s="6"/>
      <c r="B31" s="6"/>
      <c r="C31" s="6"/>
      <c r="D31" s="6"/>
      <c r="E31" s="6"/>
    </row>
    <row r="32" spans="1:5" s="9" customFormat="1" ht="12" customHeight="1" x14ac:dyDescent="0.25">
      <c r="A32" s="78" t="s">
        <v>143</v>
      </c>
      <c r="B32" s="78"/>
      <c r="C32" s="78"/>
      <c r="D32" s="78"/>
      <c r="E32" s="78"/>
    </row>
    <row r="33" spans="1:5" s="9" customFormat="1" ht="12" customHeight="1" x14ac:dyDescent="0.25">
      <c r="A33" s="8"/>
      <c r="B33" s="8"/>
      <c r="C33" s="8"/>
      <c r="D33" s="8"/>
      <c r="E33" s="8"/>
    </row>
    <row r="34" spans="1:5" s="9" customFormat="1" ht="36" customHeight="1" x14ac:dyDescent="0.25">
      <c r="A34" s="78" t="s">
        <v>50</v>
      </c>
      <c r="B34" s="78"/>
      <c r="C34" s="78"/>
      <c r="D34" s="78"/>
      <c r="E34" s="78"/>
    </row>
    <row r="35" spans="1:5" s="9" customFormat="1" ht="24" customHeight="1" x14ac:dyDescent="0.25">
      <c r="A35" s="78" t="s">
        <v>144</v>
      </c>
      <c r="B35" s="78"/>
      <c r="C35" s="78"/>
      <c r="D35" s="78"/>
      <c r="E35" s="78"/>
    </row>
    <row r="36" spans="1:5" s="9" customFormat="1" ht="12" customHeight="1" x14ac:dyDescent="0.25">
      <c r="A36" s="78" t="s">
        <v>70</v>
      </c>
      <c r="B36" s="78"/>
      <c r="C36" s="78"/>
      <c r="D36" s="78"/>
      <c r="E36" s="78"/>
    </row>
    <row r="37" spans="1:5" s="9" customFormat="1" ht="24" customHeight="1" x14ac:dyDescent="0.25">
      <c r="A37" s="78" t="s">
        <v>71</v>
      </c>
      <c r="B37" s="78"/>
      <c r="C37" s="78"/>
      <c r="D37" s="78"/>
      <c r="E37" s="78"/>
    </row>
    <row r="39" spans="1:5" ht="12" customHeight="1" x14ac:dyDescent="0.25">
      <c r="A39" s="77" t="s">
        <v>54</v>
      </c>
      <c r="B39" s="77"/>
      <c r="C39" s="77"/>
      <c r="D39" s="77"/>
      <c r="E39" s="77"/>
    </row>
    <row r="40" spans="1:5" ht="12" customHeight="1" x14ac:dyDescent="0.25">
      <c r="A40" s="77" t="s">
        <v>68</v>
      </c>
      <c r="B40" s="77"/>
      <c r="C40" s="77"/>
      <c r="D40" s="77"/>
      <c r="E40" s="77"/>
    </row>
    <row r="41" spans="1:5" ht="24" customHeight="1" x14ac:dyDescent="0.25">
      <c r="A41" s="77" t="s">
        <v>69</v>
      </c>
      <c r="B41" s="77"/>
      <c r="C41" s="77"/>
      <c r="D41" s="77"/>
      <c r="E41" s="77"/>
    </row>
    <row r="42" spans="1:5" ht="12" customHeight="1" x14ac:dyDescent="0.25">
      <c r="A42" s="77" t="s">
        <v>55</v>
      </c>
      <c r="B42" s="77"/>
      <c r="C42" s="77"/>
      <c r="D42" s="77"/>
      <c r="E42" s="77"/>
    </row>
    <row r="43" spans="1:5" ht="12" customHeight="1" x14ac:dyDescent="0.25">
      <c r="A43" s="77" t="s">
        <v>56</v>
      </c>
      <c r="B43" s="77"/>
      <c r="C43" s="77"/>
      <c r="D43" s="77"/>
      <c r="E43" s="77"/>
    </row>
    <row r="44" spans="1:5" ht="12" customHeight="1" x14ac:dyDescent="0.25">
      <c r="A44" s="77" t="s">
        <v>57</v>
      </c>
      <c r="B44" s="77"/>
      <c r="C44" s="77"/>
      <c r="D44" s="77"/>
      <c r="E44" s="77"/>
    </row>
    <row r="45" spans="1:5" ht="12" customHeight="1" x14ac:dyDescent="0.25">
      <c r="A45" s="77" t="s">
        <v>58</v>
      </c>
      <c r="B45" s="77"/>
      <c r="C45" s="77"/>
      <c r="D45" s="77"/>
      <c r="E45" s="77"/>
    </row>
    <row r="46" spans="1:5" ht="36" customHeight="1" x14ac:dyDescent="0.25">
      <c r="A46" s="77" t="s">
        <v>59</v>
      </c>
      <c r="B46" s="77"/>
      <c r="C46" s="77"/>
      <c r="D46" s="77"/>
      <c r="E46" s="77"/>
    </row>
    <row r="47" spans="1:5" ht="12" customHeight="1" x14ac:dyDescent="0.25">
      <c r="A47" s="77" t="s">
        <v>60</v>
      </c>
      <c r="B47" s="77"/>
      <c r="C47" s="77"/>
      <c r="D47" s="77"/>
      <c r="E47" s="77"/>
    </row>
    <row r="48" spans="1:5" ht="12" customHeight="1" x14ac:dyDescent="0.25">
      <c r="A48" s="77" t="s">
        <v>61</v>
      </c>
      <c r="B48" s="77"/>
      <c r="C48" s="77"/>
      <c r="D48" s="77"/>
      <c r="E48" s="77"/>
    </row>
    <row r="49" spans="1:5" ht="12" customHeight="1" x14ac:dyDescent="0.25">
      <c r="A49" s="77" t="s">
        <v>62</v>
      </c>
      <c r="B49" s="77"/>
      <c r="C49" s="77"/>
      <c r="D49" s="77"/>
      <c r="E49" s="77"/>
    </row>
    <row r="50" spans="1:5" ht="12" customHeight="1" x14ac:dyDescent="0.25">
      <c r="A50" s="77" t="s">
        <v>63</v>
      </c>
      <c r="B50" s="77"/>
      <c r="C50" s="77"/>
      <c r="D50" s="77"/>
      <c r="E50" s="77"/>
    </row>
    <row r="51" spans="1:5" ht="12" customHeight="1" x14ac:dyDescent="0.25">
      <c r="A51" s="77" t="s">
        <v>64</v>
      </c>
      <c r="B51" s="77"/>
      <c r="C51" s="77"/>
      <c r="D51" s="77"/>
      <c r="E51" s="77"/>
    </row>
    <row r="52" spans="1:5" ht="12" customHeight="1" x14ac:dyDescent="0.25">
      <c r="A52" s="77" t="s">
        <v>65</v>
      </c>
      <c r="B52" s="77"/>
      <c r="C52" s="77"/>
      <c r="D52" s="77"/>
      <c r="E52" s="77"/>
    </row>
    <row r="53" spans="1:5" ht="12" customHeight="1" x14ac:dyDescent="0.25">
      <c r="A53" s="77" t="s">
        <v>66</v>
      </c>
      <c r="B53" s="77"/>
      <c r="C53" s="77"/>
      <c r="D53" s="77"/>
      <c r="E53" s="77"/>
    </row>
    <row r="54" spans="1:5" ht="48" customHeight="1" x14ac:dyDescent="0.25">
      <c r="A54" s="77" t="s">
        <v>67</v>
      </c>
      <c r="B54" s="77"/>
      <c r="C54" s="77"/>
      <c r="D54" s="77"/>
      <c r="E54" s="77"/>
    </row>
    <row r="55" spans="1:5" ht="12" customHeight="1" x14ac:dyDescent="0.25">
      <c r="A55" s="12"/>
      <c r="B55" s="12"/>
      <c r="C55" s="12"/>
      <c r="D55" s="12"/>
      <c r="E55" s="12"/>
    </row>
    <row r="56" spans="1:5" ht="12" customHeight="1" x14ac:dyDescent="0.25">
      <c r="E56" s="1" t="s">
        <v>43</v>
      </c>
    </row>
    <row r="57" spans="1:5" ht="12" customHeight="1" x14ac:dyDescent="0.25">
      <c r="E57" s="1"/>
    </row>
    <row r="58" spans="1:5" ht="12" customHeight="1" x14ac:dyDescent="0.25">
      <c r="E58" s="2" t="s">
        <v>145</v>
      </c>
    </row>
    <row r="59" spans="1:5" ht="12" customHeight="1" x14ac:dyDescent="0.25">
      <c r="E59" s="2" t="s">
        <v>45</v>
      </c>
    </row>
    <row r="60" spans="1:5" ht="12" customHeight="1" x14ac:dyDescent="0.25">
      <c r="E60" s="2" t="s">
        <v>46</v>
      </c>
    </row>
    <row r="61" spans="1:5" ht="12" customHeight="1" x14ac:dyDescent="0.25">
      <c r="E61" s="2" t="s">
        <v>146</v>
      </c>
    </row>
    <row r="63" spans="1:5" ht="12" customHeight="1" x14ac:dyDescent="0.25">
      <c r="A63" s="3" t="s">
        <v>28</v>
      </c>
    </row>
    <row r="65" spans="1:5" ht="12" customHeight="1" x14ac:dyDescent="0.25">
      <c r="A65" s="81" t="s">
        <v>47</v>
      </c>
      <c r="B65" s="81"/>
      <c r="C65" s="81"/>
      <c r="D65" s="81"/>
      <c r="E65" s="81"/>
    </row>
    <row r="66" spans="1:5" ht="12" customHeight="1" x14ac:dyDescent="0.25">
      <c r="A66" s="81" t="s">
        <v>147</v>
      </c>
      <c r="B66" s="81"/>
      <c r="C66" s="81"/>
      <c r="D66" s="81"/>
      <c r="E66" s="81"/>
    </row>
    <row r="67" spans="1:5" ht="12" customHeight="1" x14ac:dyDescent="0.25">
      <c r="A67" s="3" t="s">
        <v>148</v>
      </c>
      <c r="B67" s="7"/>
    </row>
  </sheetData>
  <sheetProtection algorithmName="SHA-512" hashValue="eI3223qvOFWZTbxPaAv8YmvArBHJ3yEV7eMVPXJ73UYf6U+1QOVi7R3bkgX98xGzsDVytF6aBsv7XgXmA7vGFA==" saltValue="zbDKFnNxavo5iyLhbyuypw==" spinCount="100000" sheet="1" objects="1" scenarios="1"/>
  <mergeCells count="37">
    <mergeCell ref="A65:E65"/>
    <mergeCell ref="A66:E66"/>
    <mergeCell ref="A32:E32"/>
    <mergeCell ref="A24:E24"/>
    <mergeCell ref="A14:E14"/>
    <mergeCell ref="A18:E18"/>
    <mergeCell ref="A21:E21"/>
    <mergeCell ref="A22:E22"/>
    <mergeCell ref="A42:E42"/>
    <mergeCell ref="A43:E43"/>
    <mergeCell ref="A26:E26"/>
    <mergeCell ref="A27:E27"/>
    <mergeCell ref="A34:E34"/>
    <mergeCell ref="A35:E35"/>
    <mergeCell ref="A28:E28"/>
    <mergeCell ref="A30:E30"/>
    <mergeCell ref="A8:D8"/>
    <mergeCell ref="A9:D9"/>
    <mergeCell ref="A10:D10"/>
    <mergeCell ref="A20:E20"/>
    <mergeCell ref="A23:E23"/>
    <mergeCell ref="A54:E54"/>
    <mergeCell ref="A36:E36"/>
    <mergeCell ref="A37:E37"/>
    <mergeCell ref="A49:E49"/>
    <mergeCell ref="A50:E50"/>
    <mergeCell ref="A51:E51"/>
    <mergeCell ref="A52:E52"/>
    <mergeCell ref="A53:E53"/>
    <mergeCell ref="A44:E44"/>
    <mergeCell ref="A45:E45"/>
    <mergeCell ref="A46:E46"/>
    <mergeCell ref="A47:E47"/>
    <mergeCell ref="A48:E48"/>
    <mergeCell ref="A39:E39"/>
    <mergeCell ref="A40:E40"/>
    <mergeCell ref="A41:E41"/>
  </mergeCells>
  <pageMargins left="0.70866141732283472" right="0.70866141732283472" top="0.74803149606299213" bottom="0.74803149606299213"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7D3A-A098-4DC7-B78D-36C029E6141C}">
  <dimension ref="A7:B49"/>
  <sheetViews>
    <sheetView topLeftCell="A27" zoomScale="110" zoomScaleNormal="110" workbookViewId="0">
      <selection activeCell="A43" sqref="A43"/>
    </sheetView>
  </sheetViews>
  <sheetFormatPr defaultColWidth="8.7109375" defaultRowHeight="12" customHeight="1" x14ac:dyDescent="0.2"/>
  <cols>
    <col min="1" max="1" width="45.7109375" style="15" customWidth="1"/>
    <col min="2" max="2" width="42.7109375" style="15" customWidth="1"/>
    <col min="3" max="16384" width="8.7109375" style="15"/>
  </cols>
  <sheetData>
    <row r="7" spans="1:2" ht="12" customHeight="1" x14ac:dyDescent="0.2">
      <c r="A7" s="13" t="s">
        <v>149</v>
      </c>
      <c r="B7" s="14"/>
    </row>
    <row r="8" spans="1:2" ht="12" customHeight="1" x14ac:dyDescent="0.2">
      <c r="A8" s="13"/>
      <c r="B8" s="14"/>
    </row>
    <row r="9" spans="1:2" s="16" customFormat="1" ht="18" customHeight="1" x14ac:dyDescent="0.3">
      <c r="A9" s="85" t="s">
        <v>44</v>
      </c>
      <c r="B9" s="85"/>
    </row>
    <row r="10" spans="1:2" ht="12" customHeight="1" thickBot="1" x14ac:dyDescent="0.25">
      <c r="A10" s="17"/>
      <c r="B10" s="17"/>
    </row>
    <row r="11" spans="1:2" ht="12" customHeight="1" thickBot="1" x14ac:dyDescent="0.25">
      <c r="A11" s="86" t="s">
        <v>33</v>
      </c>
      <c r="B11" s="87"/>
    </row>
    <row r="12" spans="1:2" ht="12" customHeight="1" x14ac:dyDescent="0.2">
      <c r="A12" s="18" t="s">
        <v>1</v>
      </c>
      <c r="B12" s="19" t="s">
        <v>34</v>
      </c>
    </row>
    <row r="13" spans="1:2" ht="12" customHeight="1" x14ac:dyDescent="0.2">
      <c r="A13" s="20" t="s">
        <v>2</v>
      </c>
      <c r="B13" s="21" t="s">
        <v>35</v>
      </c>
    </row>
    <row r="14" spans="1:2" ht="12" customHeight="1" thickBot="1" x14ac:dyDescent="0.25">
      <c r="A14" s="22" t="s">
        <v>6</v>
      </c>
      <c r="B14" s="5">
        <v>59624928052</v>
      </c>
    </row>
    <row r="15" spans="1:2" ht="12" customHeight="1" thickBot="1" x14ac:dyDescent="0.25">
      <c r="A15" s="86" t="s">
        <v>4</v>
      </c>
      <c r="B15" s="87"/>
    </row>
    <row r="16" spans="1:2" ht="12" customHeight="1" x14ac:dyDescent="0.2">
      <c r="A16" s="18" t="s">
        <v>1</v>
      </c>
      <c r="B16" s="28"/>
    </row>
    <row r="17" spans="1:2" ht="12" customHeight="1" x14ac:dyDescent="0.2">
      <c r="A17" s="23" t="s">
        <v>2</v>
      </c>
      <c r="B17" s="29"/>
    </row>
    <row r="18" spans="1:2" ht="12" customHeight="1" x14ac:dyDescent="0.2">
      <c r="A18" s="23" t="s">
        <v>5</v>
      </c>
      <c r="B18" s="29"/>
    </row>
    <row r="19" spans="1:2" ht="12" customHeight="1" x14ac:dyDescent="0.2">
      <c r="A19" s="23" t="s">
        <v>6</v>
      </c>
      <c r="B19" s="29"/>
    </row>
    <row r="20" spans="1:2" ht="12" customHeight="1" x14ac:dyDescent="0.2">
      <c r="A20" s="23" t="s">
        <v>36</v>
      </c>
      <c r="B20" s="29"/>
    </row>
    <row r="21" spans="1:2" ht="12" customHeight="1" x14ac:dyDescent="0.2">
      <c r="A21" s="23" t="s">
        <v>7</v>
      </c>
      <c r="B21" s="29"/>
    </row>
    <row r="22" spans="1:2" ht="12" customHeight="1" x14ac:dyDescent="0.2">
      <c r="A22" s="23" t="s">
        <v>8</v>
      </c>
      <c r="B22" s="30"/>
    </row>
    <row r="23" spans="1:2" ht="12" customHeight="1" x14ac:dyDescent="0.2">
      <c r="A23" s="23" t="s">
        <v>3</v>
      </c>
      <c r="B23" s="29"/>
    </row>
    <row r="24" spans="1:2" ht="12" customHeight="1" x14ac:dyDescent="0.2">
      <c r="A24" s="23" t="s">
        <v>37</v>
      </c>
      <c r="B24" s="29"/>
    </row>
    <row r="25" spans="1:2" ht="12" customHeight="1" x14ac:dyDescent="0.2">
      <c r="A25" s="23" t="s">
        <v>9</v>
      </c>
      <c r="B25" s="29"/>
    </row>
    <row r="26" spans="1:2" ht="24" customHeight="1" thickBot="1" x14ac:dyDescent="0.25">
      <c r="A26" s="20" t="s">
        <v>51</v>
      </c>
      <c r="B26" s="31"/>
    </row>
    <row r="27" spans="1:2" ht="12" customHeight="1" thickBot="1" x14ac:dyDescent="0.25">
      <c r="A27" s="86" t="s">
        <v>10</v>
      </c>
      <c r="B27" s="87"/>
    </row>
    <row r="28" spans="1:2" ht="12" customHeight="1" x14ac:dyDescent="0.2">
      <c r="A28" s="18" t="s">
        <v>1</v>
      </c>
      <c r="B28" s="28"/>
    </row>
    <row r="29" spans="1:2" ht="12" customHeight="1" x14ac:dyDescent="0.2">
      <c r="A29" s="23" t="s">
        <v>2</v>
      </c>
      <c r="B29" s="29"/>
    </row>
    <row r="30" spans="1:2" ht="12" customHeight="1" x14ac:dyDescent="0.2">
      <c r="A30" s="23" t="s">
        <v>6</v>
      </c>
      <c r="B30" s="29"/>
    </row>
    <row r="31" spans="1:2" ht="12" customHeight="1" x14ac:dyDescent="0.2">
      <c r="A31" s="23" t="s">
        <v>36</v>
      </c>
      <c r="B31" s="29"/>
    </row>
    <row r="32" spans="1:2" ht="12" customHeight="1" x14ac:dyDescent="0.2">
      <c r="A32" s="23" t="s">
        <v>11</v>
      </c>
      <c r="B32" s="29"/>
    </row>
    <row r="33" spans="1:2" ht="12" customHeight="1" x14ac:dyDescent="0.2">
      <c r="A33" s="23" t="s">
        <v>12</v>
      </c>
      <c r="B33" s="29"/>
    </row>
    <row r="34" spans="1:2" ht="12" customHeight="1" x14ac:dyDescent="0.2">
      <c r="A34" s="23" t="s">
        <v>13</v>
      </c>
      <c r="B34" s="29"/>
    </row>
    <row r="35" spans="1:2" ht="12" customHeight="1" thickBot="1" x14ac:dyDescent="0.25">
      <c r="A35" s="23" t="s">
        <v>30</v>
      </c>
      <c r="B35" s="29"/>
    </row>
    <row r="36" spans="1:2" ht="12" customHeight="1" thickBot="1" x14ac:dyDescent="0.25">
      <c r="A36" s="86" t="s">
        <v>14</v>
      </c>
      <c r="B36" s="87"/>
    </row>
    <row r="37" spans="1:2" ht="12" customHeight="1" x14ac:dyDescent="0.2">
      <c r="A37" s="24" t="s">
        <v>11</v>
      </c>
      <c r="B37" s="19" t="s">
        <v>158</v>
      </c>
    </row>
    <row r="38" spans="1:2" ht="12" customHeight="1" x14ac:dyDescent="0.2">
      <c r="A38" s="18" t="s">
        <v>38</v>
      </c>
      <c r="B38" s="19" t="s">
        <v>150</v>
      </c>
    </row>
    <row r="39" spans="1:2" ht="12" customHeight="1" x14ac:dyDescent="0.2">
      <c r="A39" s="23" t="s">
        <v>15</v>
      </c>
      <c r="B39" s="32"/>
    </row>
    <row r="40" spans="1:2" ht="12" customHeight="1" x14ac:dyDescent="0.2">
      <c r="A40" s="23" t="s">
        <v>16</v>
      </c>
      <c r="B40" s="29"/>
    </row>
    <row r="41" spans="1:2" ht="12" customHeight="1" x14ac:dyDescent="0.2">
      <c r="A41" s="23" t="s">
        <v>17</v>
      </c>
      <c r="B41" s="32"/>
    </row>
    <row r="42" spans="1:2" ht="12" customHeight="1" x14ac:dyDescent="0.2">
      <c r="A42" s="23" t="s">
        <v>18</v>
      </c>
      <c r="B42" s="29"/>
    </row>
    <row r="43" spans="1:2" ht="12" customHeight="1" x14ac:dyDescent="0.2">
      <c r="A43" s="23" t="s">
        <v>19</v>
      </c>
      <c r="B43" s="4">
        <f>SUM(B39+B41)</f>
        <v>0</v>
      </c>
    </row>
    <row r="44" spans="1:2" ht="12" customHeight="1" x14ac:dyDescent="0.2">
      <c r="A44" s="23" t="s">
        <v>20</v>
      </c>
      <c r="B44" s="29"/>
    </row>
    <row r="45" spans="1:2" ht="12" customHeight="1" x14ac:dyDescent="0.2">
      <c r="A45" s="23" t="s">
        <v>21</v>
      </c>
      <c r="B45" s="25" t="s">
        <v>31</v>
      </c>
    </row>
    <row r="46" spans="1:2" ht="12" customHeight="1" thickBot="1" x14ac:dyDescent="0.25">
      <c r="A46" s="22" t="s">
        <v>22</v>
      </c>
      <c r="B46" s="5" t="s">
        <v>151</v>
      </c>
    </row>
    <row r="47" spans="1:2" ht="12" customHeight="1" x14ac:dyDescent="0.2">
      <c r="A47" s="14"/>
      <c r="B47" s="14"/>
    </row>
    <row r="48" spans="1:2" ht="12" customHeight="1" x14ac:dyDescent="0.2">
      <c r="A48" s="26" t="s">
        <v>48</v>
      </c>
      <c r="B48" s="27" t="s">
        <v>49</v>
      </c>
    </row>
    <row r="49" spans="1:2" ht="12" customHeight="1" x14ac:dyDescent="0.2">
      <c r="A49" s="33"/>
      <c r="B49" s="34"/>
    </row>
  </sheetData>
  <sheetProtection algorithmName="SHA-512" hashValue="F4xca/lzpBeAvyNMXl1N+66pMCOGp0832rLA8olJfr9en/ZCPg8NJ599YNm/ffY+Rv7tg5nQ+3rMqAoOtbdyYg==" saltValue="PTNZX+FwzvGZGrXxOclw2g==" spinCount="100000" sheet="1" objects="1" scenarios="1"/>
  <protectedRanges>
    <protectedRange sqref="B39:B42" name="Raspon5"/>
    <protectedRange sqref="B16:B26" name="Raspon1"/>
    <protectedRange sqref="B28:B35" name="Raspon2"/>
    <protectedRange sqref="B44" name="Raspon3"/>
    <protectedRange sqref="B44" name="Raspon4"/>
    <protectedRange sqref="B44" name="Raspon6"/>
  </protectedRanges>
  <mergeCells count="5">
    <mergeCell ref="A9:B9"/>
    <mergeCell ref="A11:B11"/>
    <mergeCell ref="A15:B15"/>
    <mergeCell ref="A27:B27"/>
    <mergeCell ref="A36:B36"/>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J61"/>
  <sheetViews>
    <sheetView tabSelected="1" topLeftCell="A37" zoomScale="140" zoomScaleNormal="140" workbookViewId="0">
      <selection activeCell="E40" sqref="E40:F40"/>
    </sheetView>
  </sheetViews>
  <sheetFormatPr defaultColWidth="9.140625" defaultRowHeight="12" customHeight="1" x14ac:dyDescent="0.25"/>
  <cols>
    <col min="1" max="1" width="5.5703125" style="58" customWidth="1"/>
    <col min="2" max="2" width="23" style="58" customWidth="1"/>
    <col min="3" max="3" width="29.140625" style="58" customWidth="1"/>
    <col min="4" max="7" width="15.5703125" style="58" customWidth="1"/>
    <col min="8" max="8" width="11.140625" style="58" customWidth="1"/>
    <col min="9" max="9" width="15.5703125" style="58" customWidth="1"/>
    <col min="10" max="16384" width="9.140625" style="58"/>
  </cols>
  <sheetData>
    <row r="7" spans="1:9" s="36" customFormat="1" ht="12" customHeight="1" x14ac:dyDescent="0.25">
      <c r="A7" s="103" t="s">
        <v>152</v>
      </c>
      <c r="B7" s="103"/>
      <c r="C7" s="67"/>
      <c r="D7" s="35"/>
      <c r="E7" s="35"/>
      <c r="F7" s="35"/>
      <c r="G7" s="38"/>
      <c r="H7" s="74"/>
    </row>
    <row r="8" spans="1:9" s="36" customFormat="1" ht="12" customHeight="1" x14ac:dyDescent="0.25">
      <c r="A8" s="37"/>
      <c r="B8" s="37"/>
      <c r="C8" s="67"/>
      <c r="D8" s="35"/>
      <c r="E8" s="35"/>
      <c r="F8" s="35"/>
      <c r="G8" s="38"/>
      <c r="H8" s="74"/>
    </row>
    <row r="9" spans="1:9" s="36" customFormat="1" ht="18" customHeight="1" x14ac:dyDescent="0.25">
      <c r="A9" s="108" t="s">
        <v>23</v>
      </c>
      <c r="B9" s="108"/>
      <c r="C9" s="108"/>
      <c r="D9" s="108"/>
      <c r="E9" s="108"/>
      <c r="F9" s="108"/>
      <c r="G9" s="108"/>
      <c r="H9" s="108"/>
      <c r="I9" s="108"/>
    </row>
    <row r="10" spans="1:9" s="36" customFormat="1" ht="12" customHeight="1" x14ac:dyDescent="0.25">
      <c r="A10" s="109" t="s">
        <v>159</v>
      </c>
      <c r="B10" s="109"/>
      <c r="C10" s="109"/>
      <c r="D10" s="109"/>
      <c r="E10" s="109"/>
      <c r="F10" s="109"/>
      <c r="G10" s="109"/>
      <c r="H10" s="109"/>
      <c r="I10" s="109"/>
    </row>
    <row r="11" spans="1:9" s="36" customFormat="1" ht="12" customHeight="1" thickBot="1" x14ac:dyDescent="0.3">
      <c r="A11" s="35"/>
      <c r="B11" s="35"/>
      <c r="C11" s="67"/>
      <c r="D11" s="35"/>
      <c r="E11" s="35"/>
      <c r="F11" s="35"/>
      <c r="G11" s="38"/>
      <c r="H11" s="74"/>
    </row>
    <row r="12" spans="1:9" s="40" customFormat="1" ht="24" customHeight="1" thickBot="1" x14ac:dyDescent="0.3">
      <c r="A12" s="39" t="s">
        <v>29</v>
      </c>
      <c r="B12" s="65" t="s">
        <v>160</v>
      </c>
      <c r="C12" s="66" t="s">
        <v>161</v>
      </c>
      <c r="D12" s="39" t="s">
        <v>74</v>
      </c>
      <c r="E12" s="39" t="s">
        <v>153</v>
      </c>
      <c r="F12" s="39" t="s">
        <v>24</v>
      </c>
      <c r="G12" s="39" t="s">
        <v>156</v>
      </c>
      <c r="H12" s="39" t="s">
        <v>175</v>
      </c>
      <c r="I12" s="39" t="s">
        <v>25</v>
      </c>
    </row>
    <row r="13" spans="1:9" s="40" customFormat="1" ht="53.25" customHeight="1" x14ac:dyDescent="0.25">
      <c r="A13" s="41" t="s">
        <v>0</v>
      </c>
      <c r="B13" s="68" t="s">
        <v>109</v>
      </c>
      <c r="C13" s="68" t="s">
        <v>162</v>
      </c>
      <c r="D13" s="42" t="s">
        <v>75</v>
      </c>
      <c r="E13" s="43">
        <v>1</v>
      </c>
      <c r="F13" s="59"/>
      <c r="G13" s="70"/>
      <c r="H13" s="70"/>
      <c r="I13" s="44">
        <f t="shared" ref="I13:I28" si="0">SUM(E13*F13)</f>
        <v>0</v>
      </c>
    </row>
    <row r="14" spans="1:9" s="40" customFormat="1" ht="12" customHeight="1" x14ac:dyDescent="0.25">
      <c r="A14" s="45" t="s">
        <v>40</v>
      </c>
      <c r="B14" s="101" t="s">
        <v>110</v>
      </c>
      <c r="C14" s="102"/>
      <c r="D14" s="46" t="s">
        <v>75</v>
      </c>
      <c r="E14" s="47">
        <v>2</v>
      </c>
      <c r="F14" s="60"/>
      <c r="G14" s="71"/>
      <c r="H14" s="71"/>
      <c r="I14" s="48">
        <f t="shared" si="0"/>
        <v>0</v>
      </c>
    </row>
    <row r="15" spans="1:9" s="40" customFormat="1" ht="12" customHeight="1" x14ac:dyDescent="0.25">
      <c r="A15" s="45" t="s">
        <v>41</v>
      </c>
      <c r="B15" s="106" t="s">
        <v>111</v>
      </c>
      <c r="C15" s="107"/>
      <c r="D15" s="46" t="s">
        <v>75</v>
      </c>
      <c r="E15" s="47">
        <v>1</v>
      </c>
      <c r="F15" s="60"/>
      <c r="G15" s="71"/>
      <c r="H15" s="71"/>
      <c r="I15" s="48">
        <f t="shared" si="0"/>
        <v>0</v>
      </c>
    </row>
    <row r="16" spans="1:9" s="40" customFormat="1" ht="12" customHeight="1" x14ac:dyDescent="0.25">
      <c r="A16" s="45" t="s">
        <v>73</v>
      </c>
      <c r="B16" s="106" t="s">
        <v>112</v>
      </c>
      <c r="C16" s="107"/>
      <c r="D16" s="46" t="s">
        <v>75</v>
      </c>
      <c r="E16" s="47">
        <v>2</v>
      </c>
      <c r="F16" s="60"/>
      <c r="G16" s="71"/>
      <c r="H16" s="71"/>
      <c r="I16" s="48">
        <f t="shared" si="0"/>
        <v>0</v>
      </c>
    </row>
    <row r="17" spans="1:9" s="40" customFormat="1" ht="12" customHeight="1" x14ac:dyDescent="0.25">
      <c r="A17" s="45" t="s">
        <v>76</v>
      </c>
      <c r="B17" s="101" t="s">
        <v>113</v>
      </c>
      <c r="C17" s="102"/>
      <c r="D17" s="46" t="s">
        <v>75</v>
      </c>
      <c r="E17" s="49">
        <v>1</v>
      </c>
      <c r="F17" s="60"/>
      <c r="G17" s="71"/>
      <c r="H17" s="71"/>
      <c r="I17" s="48">
        <f t="shared" si="0"/>
        <v>0</v>
      </c>
    </row>
    <row r="18" spans="1:9" s="40" customFormat="1" ht="12" customHeight="1" x14ac:dyDescent="0.25">
      <c r="A18" s="45" t="s">
        <v>77</v>
      </c>
      <c r="B18" s="101" t="s">
        <v>114</v>
      </c>
      <c r="C18" s="102"/>
      <c r="D18" s="46" t="s">
        <v>75</v>
      </c>
      <c r="E18" s="47">
        <v>2</v>
      </c>
      <c r="F18" s="60"/>
      <c r="G18" s="71"/>
      <c r="H18" s="71"/>
      <c r="I18" s="48">
        <f t="shared" si="0"/>
        <v>0</v>
      </c>
    </row>
    <row r="19" spans="1:9" s="40" customFormat="1" ht="12" customHeight="1" x14ac:dyDescent="0.25">
      <c r="A19" s="45" t="s">
        <v>78</v>
      </c>
      <c r="B19" s="106" t="s">
        <v>115</v>
      </c>
      <c r="C19" s="107"/>
      <c r="D19" s="46" t="s">
        <v>75</v>
      </c>
      <c r="E19" s="47">
        <v>1</v>
      </c>
      <c r="F19" s="60"/>
      <c r="G19" s="71"/>
      <c r="H19" s="71"/>
      <c r="I19" s="48">
        <f t="shared" si="0"/>
        <v>0</v>
      </c>
    </row>
    <row r="20" spans="1:9" s="40" customFormat="1" ht="37.5" customHeight="1" x14ac:dyDescent="0.25">
      <c r="A20" s="45" t="s">
        <v>79</v>
      </c>
      <c r="B20" s="63" t="s">
        <v>116</v>
      </c>
      <c r="C20" s="75" t="s">
        <v>163</v>
      </c>
      <c r="D20" s="46" t="s">
        <v>75</v>
      </c>
      <c r="E20" s="47">
        <v>1</v>
      </c>
      <c r="F20" s="60"/>
      <c r="G20" s="71"/>
      <c r="H20" s="71"/>
      <c r="I20" s="48">
        <f t="shared" si="0"/>
        <v>0</v>
      </c>
    </row>
    <row r="21" spans="1:9" s="40" customFormat="1" ht="12" customHeight="1" x14ac:dyDescent="0.25">
      <c r="A21" s="45" t="s">
        <v>80</v>
      </c>
      <c r="B21" s="101" t="s">
        <v>117</v>
      </c>
      <c r="C21" s="102"/>
      <c r="D21" s="46" t="s">
        <v>75</v>
      </c>
      <c r="E21" s="49">
        <v>1</v>
      </c>
      <c r="F21" s="60"/>
      <c r="G21" s="71"/>
      <c r="H21" s="71"/>
      <c r="I21" s="48">
        <f t="shared" si="0"/>
        <v>0</v>
      </c>
    </row>
    <row r="22" spans="1:9" s="40" customFormat="1" ht="12" customHeight="1" x14ac:dyDescent="0.25">
      <c r="A22" s="45" t="s">
        <v>82</v>
      </c>
      <c r="B22" s="101" t="s">
        <v>118</v>
      </c>
      <c r="C22" s="102"/>
      <c r="D22" s="46" t="s">
        <v>75</v>
      </c>
      <c r="E22" s="47">
        <v>1</v>
      </c>
      <c r="F22" s="60"/>
      <c r="G22" s="71"/>
      <c r="H22" s="71"/>
      <c r="I22" s="48">
        <f t="shared" si="0"/>
        <v>0</v>
      </c>
    </row>
    <row r="23" spans="1:9" s="40" customFormat="1" ht="12" customHeight="1" x14ac:dyDescent="0.25">
      <c r="A23" s="45" t="s">
        <v>83</v>
      </c>
      <c r="B23" s="106" t="s">
        <v>119</v>
      </c>
      <c r="C23" s="107"/>
      <c r="D23" s="46" t="s">
        <v>75</v>
      </c>
      <c r="E23" s="47">
        <v>1</v>
      </c>
      <c r="F23" s="60"/>
      <c r="G23" s="71"/>
      <c r="H23" s="71"/>
      <c r="I23" s="48">
        <f t="shared" si="0"/>
        <v>0</v>
      </c>
    </row>
    <row r="24" spans="1:9" s="40" customFormat="1" ht="12" customHeight="1" x14ac:dyDescent="0.25">
      <c r="A24" s="45" t="s">
        <v>84</v>
      </c>
      <c r="B24" s="106" t="s">
        <v>120</v>
      </c>
      <c r="C24" s="107"/>
      <c r="D24" s="46" t="s">
        <v>75</v>
      </c>
      <c r="E24" s="47">
        <v>1</v>
      </c>
      <c r="F24" s="60"/>
      <c r="G24" s="71"/>
      <c r="H24" s="71"/>
      <c r="I24" s="48">
        <f t="shared" si="0"/>
        <v>0</v>
      </c>
    </row>
    <row r="25" spans="1:9" s="40" customFormat="1" ht="88.5" customHeight="1" x14ac:dyDescent="0.25">
      <c r="A25" s="45" t="s">
        <v>85</v>
      </c>
      <c r="B25" s="63" t="s">
        <v>164</v>
      </c>
      <c r="C25" s="63" t="s">
        <v>182</v>
      </c>
      <c r="D25" s="46" t="s">
        <v>75</v>
      </c>
      <c r="E25" s="49">
        <v>1</v>
      </c>
      <c r="F25" s="60"/>
      <c r="G25" s="71"/>
      <c r="H25" s="71"/>
      <c r="I25" s="48">
        <f t="shared" si="0"/>
        <v>0</v>
      </c>
    </row>
    <row r="26" spans="1:9" s="40" customFormat="1" ht="12" customHeight="1" x14ac:dyDescent="0.25">
      <c r="A26" s="45" t="s">
        <v>86</v>
      </c>
      <c r="B26" s="101" t="s">
        <v>121</v>
      </c>
      <c r="C26" s="102"/>
      <c r="D26" s="46" t="s">
        <v>75</v>
      </c>
      <c r="E26" s="47">
        <v>1</v>
      </c>
      <c r="F26" s="60"/>
      <c r="G26" s="71"/>
      <c r="H26" s="71"/>
      <c r="I26" s="48">
        <f t="shared" si="0"/>
        <v>0</v>
      </c>
    </row>
    <row r="27" spans="1:9" s="40" customFormat="1" ht="27.75" customHeight="1" x14ac:dyDescent="0.25">
      <c r="A27" s="45" t="s">
        <v>87</v>
      </c>
      <c r="B27" s="63" t="s">
        <v>122</v>
      </c>
      <c r="C27" s="64" t="s">
        <v>165</v>
      </c>
      <c r="D27" s="46" t="s">
        <v>75</v>
      </c>
      <c r="E27" s="47">
        <v>1</v>
      </c>
      <c r="F27" s="60"/>
      <c r="G27" s="71"/>
      <c r="H27" s="71"/>
      <c r="I27" s="48">
        <f t="shared" si="0"/>
        <v>0</v>
      </c>
    </row>
    <row r="28" spans="1:9" s="40" customFormat="1" ht="12" customHeight="1" x14ac:dyDescent="0.25">
      <c r="A28" s="45" t="s">
        <v>88</v>
      </c>
      <c r="B28" s="106" t="s">
        <v>123</v>
      </c>
      <c r="C28" s="107"/>
      <c r="D28" s="46" t="s">
        <v>75</v>
      </c>
      <c r="E28" s="47">
        <v>1</v>
      </c>
      <c r="F28" s="60"/>
      <c r="G28" s="71"/>
      <c r="H28" s="71"/>
      <c r="I28" s="48">
        <f t="shared" si="0"/>
        <v>0</v>
      </c>
    </row>
    <row r="29" spans="1:9" s="40" customFormat="1" ht="12" customHeight="1" x14ac:dyDescent="0.25">
      <c r="A29" s="45" t="s">
        <v>89</v>
      </c>
      <c r="B29" s="101" t="s">
        <v>124</v>
      </c>
      <c r="C29" s="102"/>
      <c r="D29" s="46" t="s">
        <v>75</v>
      </c>
      <c r="E29" s="49">
        <v>4</v>
      </c>
      <c r="F29" s="60"/>
      <c r="G29" s="71"/>
      <c r="H29" s="71"/>
      <c r="I29" s="48">
        <f t="shared" ref="I29:I36" si="1">SUM(E29*F29)</f>
        <v>0</v>
      </c>
    </row>
    <row r="30" spans="1:9" s="40" customFormat="1" ht="119.25" customHeight="1" x14ac:dyDescent="0.25">
      <c r="A30" s="45" t="s">
        <v>90</v>
      </c>
      <c r="B30" s="63" t="s">
        <v>166</v>
      </c>
      <c r="C30" s="63" t="s">
        <v>183</v>
      </c>
      <c r="D30" s="46" t="s">
        <v>75</v>
      </c>
      <c r="E30" s="47">
        <v>1</v>
      </c>
      <c r="F30" s="60"/>
      <c r="G30" s="71"/>
      <c r="H30" s="71"/>
      <c r="I30" s="48">
        <f t="shared" si="1"/>
        <v>0</v>
      </c>
    </row>
    <row r="31" spans="1:9" s="40" customFormat="1" ht="12" customHeight="1" x14ac:dyDescent="0.25">
      <c r="A31" s="45" t="s">
        <v>91</v>
      </c>
      <c r="B31" s="106" t="s">
        <v>125</v>
      </c>
      <c r="C31" s="107"/>
      <c r="D31" s="46" t="s">
        <v>75</v>
      </c>
      <c r="E31" s="47">
        <v>1</v>
      </c>
      <c r="F31" s="60"/>
      <c r="G31" s="71"/>
      <c r="H31" s="71"/>
      <c r="I31" s="48">
        <f t="shared" si="1"/>
        <v>0</v>
      </c>
    </row>
    <row r="32" spans="1:9" s="40" customFormat="1" ht="75" customHeight="1" x14ac:dyDescent="0.25">
      <c r="A32" s="45" t="s">
        <v>92</v>
      </c>
      <c r="B32" s="63" t="s">
        <v>167</v>
      </c>
      <c r="C32" s="63" t="s">
        <v>184</v>
      </c>
      <c r="D32" s="46" t="s">
        <v>75</v>
      </c>
      <c r="E32" s="47">
        <v>1</v>
      </c>
      <c r="F32" s="60"/>
      <c r="G32" s="71"/>
      <c r="H32" s="71"/>
      <c r="I32" s="48">
        <f t="shared" si="1"/>
        <v>0</v>
      </c>
    </row>
    <row r="33" spans="1:9" s="40" customFormat="1" ht="12" customHeight="1" x14ac:dyDescent="0.25">
      <c r="A33" s="45" t="s">
        <v>93</v>
      </c>
      <c r="B33" s="101" t="s">
        <v>126</v>
      </c>
      <c r="C33" s="102"/>
      <c r="D33" s="46" t="s">
        <v>75</v>
      </c>
      <c r="E33" s="49">
        <v>1</v>
      </c>
      <c r="F33" s="60"/>
      <c r="G33" s="71"/>
      <c r="H33" s="71"/>
      <c r="I33" s="48">
        <f t="shared" si="1"/>
        <v>0</v>
      </c>
    </row>
    <row r="34" spans="1:9" s="40" customFormat="1" ht="27.75" customHeight="1" x14ac:dyDescent="0.25">
      <c r="A34" s="45" t="s">
        <v>94</v>
      </c>
      <c r="B34" s="101" t="s">
        <v>127</v>
      </c>
      <c r="C34" s="102"/>
      <c r="D34" s="46" t="s">
        <v>75</v>
      </c>
      <c r="E34" s="47">
        <v>3</v>
      </c>
      <c r="F34" s="60"/>
      <c r="G34" s="71"/>
      <c r="H34" s="71"/>
      <c r="I34" s="48">
        <f t="shared" si="1"/>
        <v>0</v>
      </c>
    </row>
    <row r="35" spans="1:9" s="40" customFormat="1" ht="24" customHeight="1" x14ac:dyDescent="0.25">
      <c r="A35" s="45" t="s">
        <v>95</v>
      </c>
      <c r="B35" s="101" t="s">
        <v>128</v>
      </c>
      <c r="C35" s="102"/>
      <c r="D35" s="46" t="s">
        <v>75</v>
      </c>
      <c r="E35" s="47">
        <v>3</v>
      </c>
      <c r="F35" s="60"/>
      <c r="G35" s="71"/>
      <c r="H35" s="71"/>
      <c r="I35" s="48">
        <f t="shared" si="1"/>
        <v>0</v>
      </c>
    </row>
    <row r="36" spans="1:9" s="40" customFormat="1" ht="12" customHeight="1" x14ac:dyDescent="0.25">
      <c r="A36" s="45" t="s">
        <v>96</v>
      </c>
      <c r="B36" s="106" t="s">
        <v>129</v>
      </c>
      <c r="C36" s="107"/>
      <c r="D36" s="46" t="s">
        <v>75</v>
      </c>
      <c r="E36" s="47">
        <v>1</v>
      </c>
      <c r="F36" s="60"/>
      <c r="G36" s="71"/>
      <c r="H36" s="71"/>
      <c r="I36" s="48">
        <f t="shared" si="1"/>
        <v>0</v>
      </c>
    </row>
    <row r="37" spans="1:9" s="40" customFormat="1" ht="12" customHeight="1" x14ac:dyDescent="0.25">
      <c r="A37" s="45" t="s">
        <v>97</v>
      </c>
      <c r="B37" s="101" t="s">
        <v>130</v>
      </c>
      <c r="C37" s="102"/>
      <c r="D37" s="46" t="s">
        <v>75</v>
      </c>
      <c r="E37" s="49">
        <v>3</v>
      </c>
      <c r="F37" s="60"/>
      <c r="G37" s="71"/>
      <c r="H37" s="71"/>
      <c r="I37" s="48">
        <f t="shared" ref="I37:I40" si="2">SUM(E37*F37)</f>
        <v>0</v>
      </c>
    </row>
    <row r="38" spans="1:9" s="40" customFormat="1" ht="12" customHeight="1" x14ac:dyDescent="0.25">
      <c r="A38" s="45" t="s">
        <v>98</v>
      </c>
      <c r="B38" s="101" t="s">
        <v>155</v>
      </c>
      <c r="C38" s="102"/>
      <c r="D38" s="46" t="s">
        <v>75</v>
      </c>
      <c r="E38" s="47">
        <v>3</v>
      </c>
      <c r="F38" s="60"/>
      <c r="G38" s="71"/>
      <c r="H38" s="71"/>
      <c r="I38" s="48">
        <f t="shared" si="2"/>
        <v>0</v>
      </c>
    </row>
    <row r="39" spans="1:9" s="40" customFormat="1" ht="12" customHeight="1" x14ac:dyDescent="0.25">
      <c r="A39" s="45" t="s">
        <v>99</v>
      </c>
      <c r="B39" s="106" t="s">
        <v>131</v>
      </c>
      <c r="C39" s="107"/>
      <c r="D39" s="46" t="s">
        <v>75</v>
      </c>
      <c r="E39" s="47">
        <v>3</v>
      </c>
      <c r="F39" s="60"/>
      <c r="G39" s="71"/>
      <c r="H39" s="71"/>
      <c r="I39" s="48">
        <f t="shared" si="2"/>
        <v>0</v>
      </c>
    </row>
    <row r="40" spans="1:9" s="40" customFormat="1" ht="96" customHeight="1" x14ac:dyDescent="0.25">
      <c r="A40" s="45" t="s">
        <v>100</v>
      </c>
      <c r="B40" s="63" t="s">
        <v>168</v>
      </c>
      <c r="C40" s="63" t="s">
        <v>169</v>
      </c>
      <c r="D40" s="46" t="s">
        <v>75</v>
      </c>
      <c r="E40" s="47">
        <v>3</v>
      </c>
      <c r="F40" s="60"/>
      <c r="G40" s="71"/>
      <c r="H40" s="71"/>
      <c r="I40" s="48">
        <f t="shared" si="2"/>
        <v>0</v>
      </c>
    </row>
    <row r="41" spans="1:9" s="40" customFormat="1" ht="12" customHeight="1" x14ac:dyDescent="0.25">
      <c r="A41" s="45" t="s">
        <v>101</v>
      </c>
      <c r="B41" s="101" t="s">
        <v>132</v>
      </c>
      <c r="C41" s="102"/>
      <c r="D41" s="46" t="s">
        <v>75</v>
      </c>
      <c r="E41" s="49">
        <v>1</v>
      </c>
      <c r="F41" s="60"/>
      <c r="G41" s="71"/>
      <c r="H41" s="71"/>
      <c r="I41" s="48">
        <f t="shared" ref="I41:I45" si="3">SUM(E41*F41)</f>
        <v>0</v>
      </c>
    </row>
    <row r="42" spans="1:9" s="40" customFormat="1" ht="12" customHeight="1" x14ac:dyDescent="0.25">
      <c r="A42" s="45" t="s">
        <v>102</v>
      </c>
      <c r="B42" s="101" t="s">
        <v>133</v>
      </c>
      <c r="C42" s="102"/>
      <c r="D42" s="46" t="s">
        <v>75</v>
      </c>
      <c r="E42" s="47">
        <v>3</v>
      </c>
      <c r="F42" s="60"/>
      <c r="G42" s="71"/>
      <c r="H42" s="71"/>
      <c r="I42" s="48">
        <f t="shared" si="3"/>
        <v>0</v>
      </c>
    </row>
    <row r="43" spans="1:9" s="40" customFormat="1" ht="24" customHeight="1" x14ac:dyDescent="0.25">
      <c r="A43" s="45" t="s">
        <v>103</v>
      </c>
      <c r="B43" s="101" t="s">
        <v>134</v>
      </c>
      <c r="C43" s="102"/>
      <c r="D43" s="46" t="s">
        <v>81</v>
      </c>
      <c r="E43" s="47">
        <v>3</v>
      </c>
      <c r="F43" s="60"/>
      <c r="G43" s="71"/>
      <c r="H43" s="71"/>
      <c r="I43" s="48">
        <f t="shared" si="3"/>
        <v>0</v>
      </c>
    </row>
    <row r="44" spans="1:9" s="40" customFormat="1" ht="21" customHeight="1" x14ac:dyDescent="0.25">
      <c r="A44" s="45" t="s">
        <v>104</v>
      </c>
      <c r="B44" s="101" t="s">
        <v>135</v>
      </c>
      <c r="C44" s="102"/>
      <c r="D44" s="46" t="s">
        <v>75</v>
      </c>
      <c r="E44" s="47">
        <v>1</v>
      </c>
      <c r="F44" s="60"/>
      <c r="G44" s="71"/>
      <c r="H44" s="71"/>
      <c r="I44" s="48">
        <f t="shared" ref="I44" si="4">SUM(E44*F44)</f>
        <v>0</v>
      </c>
    </row>
    <row r="45" spans="1:9" s="40" customFormat="1" ht="12" customHeight="1" thickBot="1" x14ac:dyDescent="0.3">
      <c r="A45" s="50" t="s">
        <v>105</v>
      </c>
      <c r="B45" s="131" t="s">
        <v>136</v>
      </c>
      <c r="C45" s="132"/>
      <c r="D45" s="51" t="s">
        <v>108</v>
      </c>
      <c r="E45" s="52">
        <v>1</v>
      </c>
      <c r="F45" s="61"/>
      <c r="G45" s="72"/>
      <c r="H45" s="72"/>
      <c r="I45" s="53">
        <f t="shared" si="3"/>
        <v>0</v>
      </c>
    </row>
    <row r="46" spans="1:9" s="55" customFormat="1" ht="12" customHeight="1" thickBot="1" x14ac:dyDescent="0.3">
      <c r="A46" s="88" t="s">
        <v>52</v>
      </c>
      <c r="B46" s="89"/>
      <c r="C46" s="89"/>
      <c r="D46" s="89"/>
      <c r="E46" s="89"/>
      <c r="F46" s="89"/>
      <c r="G46" s="89"/>
      <c r="H46" s="90"/>
      <c r="I46" s="54">
        <f>SUM(I13:I45)</f>
        <v>0</v>
      </c>
    </row>
    <row r="47" spans="1:9" s="55" customFormat="1" ht="12" customHeight="1" thickBot="1" x14ac:dyDescent="0.3">
      <c r="A47" s="88" t="s">
        <v>39</v>
      </c>
      <c r="B47" s="89"/>
      <c r="C47" s="89"/>
      <c r="D47" s="89"/>
      <c r="E47" s="89"/>
      <c r="F47" s="89"/>
      <c r="G47" s="89"/>
      <c r="H47" s="90"/>
      <c r="I47" s="62"/>
    </row>
    <row r="48" spans="1:9" s="55" customFormat="1" ht="12" customHeight="1" thickBot="1" x14ac:dyDescent="0.3">
      <c r="A48" s="88" t="s">
        <v>53</v>
      </c>
      <c r="B48" s="89"/>
      <c r="C48" s="89"/>
      <c r="D48" s="89"/>
      <c r="E48" s="89"/>
      <c r="F48" s="89"/>
      <c r="G48" s="89"/>
      <c r="H48" s="90"/>
      <c r="I48" s="56">
        <f>SUM(I46:I47)</f>
        <v>0</v>
      </c>
    </row>
    <row r="49" spans="1:10" s="55" customFormat="1" ht="12" customHeight="1" x14ac:dyDescent="0.25">
      <c r="A49" s="111" t="s">
        <v>106</v>
      </c>
      <c r="B49" s="112"/>
      <c r="C49" s="115" t="s">
        <v>188</v>
      </c>
      <c r="D49" s="116"/>
      <c r="E49" s="116"/>
      <c r="F49" s="116"/>
      <c r="G49" s="116"/>
      <c r="H49" s="116"/>
      <c r="I49" s="117"/>
    </row>
    <row r="50" spans="1:10" s="55" customFormat="1" ht="12" customHeight="1" x14ac:dyDescent="0.25">
      <c r="A50" s="113" t="s">
        <v>107</v>
      </c>
      <c r="B50" s="114"/>
      <c r="C50" s="118" t="s">
        <v>170</v>
      </c>
      <c r="D50" s="119"/>
      <c r="E50" s="119"/>
      <c r="F50" s="119"/>
      <c r="G50" s="119"/>
      <c r="H50" s="119"/>
      <c r="I50" s="120"/>
    </row>
    <row r="51" spans="1:10" s="55" customFormat="1" ht="28.5" customHeight="1" x14ac:dyDescent="0.25">
      <c r="A51" s="97" t="s">
        <v>154</v>
      </c>
      <c r="B51" s="98"/>
      <c r="C51" s="94" t="s">
        <v>171</v>
      </c>
      <c r="D51" s="95"/>
      <c r="E51" s="95"/>
      <c r="F51" s="95"/>
      <c r="G51" s="95"/>
      <c r="H51" s="95"/>
      <c r="I51" s="96"/>
      <c r="J51" s="69"/>
    </row>
    <row r="52" spans="1:10" s="55" customFormat="1" ht="26.25" customHeight="1" x14ac:dyDescent="0.25">
      <c r="A52" s="99"/>
      <c r="B52" s="100"/>
      <c r="C52" s="94" t="s">
        <v>179</v>
      </c>
      <c r="D52" s="95"/>
      <c r="E52" s="95"/>
      <c r="F52" s="95"/>
      <c r="G52" s="95"/>
      <c r="H52" s="95"/>
      <c r="I52" s="96"/>
      <c r="J52" s="69"/>
    </row>
    <row r="53" spans="1:10" s="55" customFormat="1" ht="12" customHeight="1" x14ac:dyDescent="0.25">
      <c r="A53" s="113" t="s">
        <v>138</v>
      </c>
      <c r="B53" s="114"/>
      <c r="C53" s="118" t="s">
        <v>172</v>
      </c>
      <c r="D53" s="119"/>
      <c r="E53" s="119"/>
      <c r="F53" s="119"/>
      <c r="G53" s="119"/>
      <c r="H53" s="119"/>
      <c r="I53" s="120"/>
    </row>
    <row r="54" spans="1:10" s="55" customFormat="1" ht="12" customHeight="1" x14ac:dyDescent="0.25">
      <c r="A54" s="113" t="s">
        <v>137</v>
      </c>
      <c r="B54" s="114"/>
      <c r="C54" s="118" t="s">
        <v>173</v>
      </c>
      <c r="D54" s="119"/>
      <c r="E54" s="119"/>
      <c r="F54" s="119"/>
      <c r="G54" s="119"/>
      <c r="H54" s="119"/>
      <c r="I54" s="120"/>
    </row>
    <row r="55" spans="1:10" s="55" customFormat="1" ht="12" customHeight="1" x14ac:dyDescent="0.25">
      <c r="A55" s="113" t="s">
        <v>139</v>
      </c>
      <c r="B55" s="114"/>
      <c r="C55" s="118" t="s">
        <v>174</v>
      </c>
      <c r="D55" s="119"/>
      <c r="E55" s="119"/>
      <c r="F55" s="119"/>
      <c r="G55" s="119"/>
      <c r="H55" s="119"/>
      <c r="I55" s="120"/>
    </row>
    <row r="56" spans="1:10" s="55" customFormat="1" ht="24.75" customHeight="1" x14ac:dyDescent="0.25">
      <c r="A56" s="125" t="s">
        <v>176</v>
      </c>
      <c r="B56" s="126"/>
      <c r="C56" s="118" t="s">
        <v>177</v>
      </c>
      <c r="D56" s="119"/>
      <c r="E56" s="119"/>
      <c r="F56" s="119"/>
      <c r="G56" s="119"/>
      <c r="H56" s="119"/>
      <c r="I56" s="120"/>
    </row>
    <row r="57" spans="1:10" s="55" customFormat="1" ht="18.75" customHeight="1" x14ac:dyDescent="0.25">
      <c r="A57" s="127"/>
      <c r="B57" s="128"/>
      <c r="C57" s="91" t="s">
        <v>178</v>
      </c>
      <c r="D57" s="92"/>
      <c r="E57" s="92"/>
      <c r="F57" s="92"/>
      <c r="G57" s="92"/>
      <c r="H57" s="92"/>
      <c r="I57" s="93"/>
    </row>
    <row r="58" spans="1:10" s="55" customFormat="1" ht="16.5" customHeight="1" thickBot="1" x14ac:dyDescent="0.3">
      <c r="A58" s="129"/>
      <c r="B58" s="130"/>
      <c r="C58" s="122" t="s">
        <v>180</v>
      </c>
      <c r="D58" s="123"/>
      <c r="E58" s="123"/>
      <c r="F58" s="123"/>
      <c r="G58" s="123"/>
      <c r="H58" s="123"/>
      <c r="I58" s="124"/>
    </row>
    <row r="59" spans="1:10" s="57" customFormat="1" ht="12.75" x14ac:dyDescent="0.25">
      <c r="A59" s="35"/>
      <c r="B59" s="35"/>
      <c r="C59" s="67"/>
      <c r="D59" s="35"/>
      <c r="E59" s="35"/>
      <c r="F59" s="35"/>
      <c r="G59" s="38"/>
      <c r="H59" s="74"/>
      <c r="I59" s="35"/>
    </row>
    <row r="60" spans="1:10" s="57" customFormat="1" ht="12.75" customHeight="1" x14ac:dyDescent="0.25">
      <c r="A60" s="104" t="s">
        <v>48</v>
      </c>
      <c r="B60" s="104"/>
      <c r="C60" s="36"/>
      <c r="D60" s="36"/>
      <c r="E60" s="105" t="s">
        <v>49</v>
      </c>
      <c r="F60" s="105"/>
      <c r="G60" s="105"/>
      <c r="H60" s="105"/>
      <c r="I60" s="105"/>
      <c r="J60" s="10"/>
    </row>
    <row r="61" spans="1:10" ht="12" customHeight="1" x14ac:dyDescent="0.25">
      <c r="A61" s="110"/>
      <c r="B61" s="110"/>
      <c r="F61" s="76"/>
      <c r="G61" s="121"/>
      <c r="H61" s="121"/>
      <c r="I61" s="121"/>
    </row>
  </sheetData>
  <sheetProtection algorithmName="SHA-512" hashValue="VkaOzxHJgmMZg2dFWKg5PkqMuzd/+QjawCXIW6EPDfjEsVx+oruIH0tR5DF5MhspxPCC9/1rZJEtSxNeOPumOQ==" saltValue="bx+sFnncvyOrbLYw/sd3RQ==" spinCount="100000" sheet="1" objects="1" scenarios="1"/>
  <protectedRanges>
    <protectedRange sqref="F46:H48" name="Raspon4_3_2"/>
    <protectedRange sqref="F49:H50 F53:H58" name="Raspon4_3_2_1"/>
  </protectedRanges>
  <mergeCells count="53">
    <mergeCell ref="B45:C45"/>
    <mergeCell ref="B39:C39"/>
    <mergeCell ref="B41:C41"/>
    <mergeCell ref="B42:C42"/>
    <mergeCell ref="B43:C43"/>
    <mergeCell ref="B44:C44"/>
    <mergeCell ref="B34:C34"/>
    <mergeCell ref="B35:C35"/>
    <mergeCell ref="B36:C36"/>
    <mergeCell ref="B37:C37"/>
    <mergeCell ref="B38:C38"/>
    <mergeCell ref="B26:C26"/>
    <mergeCell ref="B28:C28"/>
    <mergeCell ref="B29:C29"/>
    <mergeCell ref="B31:C31"/>
    <mergeCell ref="B33:C33"/>
    <mergeCell ref="A61:B61"/>
    <mergeCell ref="A49:B49"/>
    <mergeCell ref="A50:B50"/>
    <mergeCell ref="A54:B54"/>
    <mergeCell ref="C49:I49"/>
    <mergeCell ref="C50:I50"/>
    <mergeCell ref="C54:I54"/>
    <mergeCell ref="A53:B53"/>
    <mergeCell ref="C53:I53"/>
    <mergeCell ref="A55:B55"/>
    <mergeCell ref="C55:I55"/>
    <mergeCell ref="G61:I61"/>
    <mergeCell ref="C56:I56"/>
    <mergeCell ref="C58:I58"/>
    <mergeCell ref="A56:B58"/>
    <mergeCell ref="B14:C14"/>
    <mergeCell ref="A7:B7"/>
    <mergeCell ref="A60:B60"/>
    <mergeCell ref="E60:I60"/>
    <mergeCell ref="C51:I51"/>
    <mergeCell ref="B15:C15"/>
    <mergeCell ref="B16:C16"/>
    <mergeCell ref="B17:C17"/>
    <mergeCell ref="B18:C18"/>
    <mergeCell ref="B19:C19"/>
    <mergeCell ref="A9:I9"/>
    <mergeCell ref="A10:I10"/>
    <mergeCell ref="B21:C21"/>
    <mergeCell ref="B22:C22"/>
    <mergeCell ref="B23:C23"/>
    <mergeCell ref="B24:C24"/>
    <mergeCell ref="A48:H48"/>
    <mergeCell ref="A46:H46"/>
    <mergeCell ref="A47:H47"/>
    <mergeCell ref="C57:I57"/>
    <mergeCell ref="C52:I52"/>
    <mergeCell ref="A51:B52"/>
  </mergeCells>
  <pageMargins left="0.70866141732283472" right="0.70866141732283472" top="0.74803149606299213" bottom="0.74803149606299213" header="0.31496062992125984" footer="0.31496062992125984"/>
  <pageSetup paperSize="9" scale="54"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Poziv na dostavu ponude</vt:lpstr>
      <vt:lpstr>Privitak 1.</vt:lpstr>
      <vt:lpstr>Privitak 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Kruljac</dc:creator>
  <cp:lastModifiedBy>admin</cp:lastModifiedBy>
  <cp:lastPrinted>2023-07-18T09:24:41Z</cp:lastPrinted>
  <dcterms:created xsi:type="dcterms:W3CDTF">2015-01-15T09:53:58Z</dcterms:created>
  <dcterms:modified xsi:type="dcterms:W3CDTF">2023-09-12T11:39:45Z</dcterms:modified>
</cp:coreProperties>
</file>