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97F86D79-4A95-4864-80F0-A584519ECCDB}" xr6:coauthVersionLast="37" xr6:coauthVersionMax="47" xr10:uidLastSave="{00000000-0000-0000-0000-000000000000}"/>
  <bookViews>
    <workbookView xWindow="0" yWindow="0" windowWidth="19200" windowHeight="665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I90" i="13" l="1"/>
  <c r="I77" i="13"/>
  <c r="I62" i="13"/>
  <c r="I49" i="13"/>
  <c r="I36" i="13"/>
  <c r="I32" i="13"/>
  <c r="I24" i="13"/>
  <c r="I14" i="13"/>
  <c r="I102" i="13" l="1"/>
  <c r="I104" i="13" s="1"/>
  <c r="B43" i="15"/>
</calcChain>
</file>

<file path=xl/sharedStrings.xml><?xml version="1.0" encoding="utf-8"?>
<sst xmlns="http://schemas.openxmlformats.org/spreadsheetml/2006/main" count="284" uniqueCount="204">
  <si>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</si>
  <si>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</si>
  <si>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</si>
  <si>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</si>
  <si>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</si>
  <si>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</si>
  <si>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</si>
  <si>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</si>
  <si>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</si>
  <si>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</si>
  <si>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</si>
  <si>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</si>
  <si>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</si>
  <si>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</si>
  <si>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</si>
  <si>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</si>
  <si>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</si>
  <si>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</si>
  <si>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</si>
  <si>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</si>
  <si>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</si>
  <si>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</si>
  <si>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</si>
  <si>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</si>
  <si>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</si>
  <si>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</si>
  <si>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</si>
  <si>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</si>
  <si>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</si>
  <si>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</si>
  <si>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</si>
  <si>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</si>
  <si>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</si>
  <si>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</si>
  <si>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</si>
  <si>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</si>
  <si>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</si>
  <si>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</si>
  <si>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</si>
  <si>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</si>
  <si>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</si>
  <si>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</si>
  <si>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U cijenu ponude bez PDV-a moraju biti uračunati svi posebni porezi, trošarine, carine i ostali troškovi, ako postoje, te popusti.</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</si>
  <si>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</si>
  <si>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</si>
  <si>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</si>
  <si>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</si>
  <si>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</si>
  <si>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</si>
  <si>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</si>
  <si>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</si>
  <si>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</si>
  <si>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</si>
  <si>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</si>
  <si>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</si>
  <si>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</si>
  <si>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</si>
  <si>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</si>
  <si>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</si>
  <si>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</si>
  <si>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</si>
  <si>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</si>
  <si>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</si>
  <si>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</si>
  <si>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</si>
  <si>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</si>
  <si>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</si>
  <si>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</si>
  <si>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</si>
  <si>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</si>
  <si>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</si>
  <si>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Ponuda se sastoji od popunjenih otključanih ružičastih ćelija Ponudbenog lista i Troškovnika u Microsoft Excelu iz privitka ovog Poziva.</t>
  </si>
  <si>
    <t>4.</t>
  </si>
  <si>
    <t>kom.</t>
  </si>
  <si>
    <t>5.</t>
  </si>
  <si>
    <t>6.</t>
  </si>
  <si>
    <t>7.</t>
  </si>
  <si>
    <t>8.</t>
  </si>
  <si>
    <t>Elektroničke komunikacijske usluge u pokretnoj mreži i oprema za korištenje tih usluga</t>
  </si>
  <si>
    <t>Mjesto isporuke:</t>
  </si>
  <si>
    <t>Istovar:</t>
  </si>
  <si>
    <t>u organizaciji naručitelja</t>
  </si>
  <si>
    <t>Povrat robe neodgovarajuće kvalitete:</t>
  </si>
  <si>
    <t>nakon zaprimanja, pregleda i zapisničkog utvrđivanja neodgovarajuće kvalitete odmah, a kod zapakirane robe, nakon otvaranja ambalaže</t>
  </si>
  <si>
    <t>Jamstvo:</t>
  </si>
  <si>
    <t>12 mjeseci ne računajući potrošne dijelove</t>
  </si>
  <si>
    <t>MOBILNE TARIFE</t>
  </si>
  <si>
    <t>GLASOVNA LINIJA</t>
  </si>
  <si>
    <t>MINIMALNE TRAŽENE SPECIFIKACIJE</t>
  </si>
  <si>
    <t>TIP 1</t>
  </si>
  <si>
    <t>VPN bez naknade, neograničeno</t>
  </si>
  <si>
    <t>Pozivi i poruke prema svim HR fiksnim i mobilnim mrežama neograničeno</t>
  </si>
  <si>
    <t>Pozivi prema EU i u inozemstvu (unutar EEA) neograničeno</t>
  </si>
  <si>
    <t>150 min./mj. na pozive prema NO-EU zemljama i iz NO-EU</t>
  </si>
  <si>
    <t>Neograničen podatkovni promet</t>
  </si>
  <si>
    <t>Obračunska jedinica je 60/1</t>
  </si>
  <si>
    <t>Moguća aktivacija opcija na privatnom djelu računa</t>
  </si>
  <si>
    <t>Pozivi bez naknade između mobilne i fiksne mreže korisnika</t>
  </si>
  <si>
    <t>Spajanje korisnika na 5G mobilnu mrežu po maksimalnoj brzini prijenosa podataka do 1 Gbit/s</t>
  </si>
  <si>
    <t>Bez naknade za uspostavu poziva</t>
  </si>
  <si>
    <t>TIP 2</t>
  </si>
  <si>
    <t>3.</t>
  </si>
  <si>
    <t>TIP 3</t>
  </si>
  <si>
    <t>Pripadajući 5G/LTE bežični uređaj</t>
  </si>
  <si>
    <t>MOBILNI UREĐAJI - ISPORUKA ODMAH NAKON SKLAPANJA UGOVORA</t>
  </si>
  <si>
    <t>MOBILNI UREĐAJ</t>
  </si>
  <si>
    <t>TRAŽENE SPECIFIKACIJE</t>
  </si>
  <si>
    <t>UREĐAJ 1</t>
  </si>
  <si>
    <t>Mreža:</t>
  </si>
  <si>
    <t>GSM/CDMA/HSPA/EVDO/LTE/5G</t>
  </si>
  <si>
    <t>SIM:</t>
  </si>
  <si>
    <t>Nano-SIM i eSIM/ Dual eSIM ili Dual SIM (2 Nano-SIM i eSIM, dvostruko stanje pripravnosti)</t>
  </si>
  <si>
    <t>Ekran:</t>
  </si>
  <si>
    <t>OS:</t>
  </si>
  <si>
    <t>Android 14</t>
  </si>
  <si>
    <t>Procesor:</t>
  </si>
  <si>
    <t>8-jezgri (1 x 3,39 GHz Cortex-X4 &amp; 3 x 3,1 GHz Cortex-A720 &amp; 2 x 2,9 GHz Cortex-A720 &amp; 2 x 2,2 GHz Cortex-A520)</t>
  </si>
  <si>
    <t>Memorija:</t>
  </si>
  <si>
    <t>Kamera:</t>
  </si>
  <si>
    <t>PONUĐENE SPECIFIKACIJE RAZLIČITE OD TRAŽENIH</t>
  </si>
  <si>
    <t>200 MP, f/1.7, 24 mm (širokokutni), 1/1.3 ", 0.6 µm, višesmjerni PDAF, laserski AF, OIS</t>
  </si>
  <si>
    <t>10 MP, f/ 2.4, 67 mm (telefoto), 1/3.52 ", 1.12 µm, PDAF , OIS, 3 x optički zoom</t>
  </si>
  <si>
    <t>50 MP, f/3.4, 111 mm (periskopski telefoto), 1/2.52 ", 0.7 µm, PDAF, OIS, 5 x optički zoom</t>
  </si>
  <si>
    <t>12 MP, f/2.2, 13 mm, 120 ˚ (ultraširoki), 1 /2,55 ", 1,4 µm, PDAF s 2 piksela, Super Steady video</t>
  </si>
  <si>
    <t>8K@24/30fps, 4K@30/60/120fps, 1080p@30/60/240fps, HDR10+, snimanje stereo zvuka, gyro-EIS</t>
  </si>
  <si>
    <t>Model:</t>
  </si>
  <si>
    <t>Boja:</t>
  </si>
  <si>
    <t>Siva ili crna</t>
  </si>
  <si>
    <t>UREĐAJ 2</t>
  </si>
  <si>
    <t>6.8 "/3088 x 1440 (Quad HD+) / Dynamic AMOLED 2X / 16M</t>
  </si>
  <si>
    <t>6.7 ", LTPO Super Retina XDR OLED, 120 Hz, HDR10, Dolby Vision, 1.000 nita (tipično), 2.000 nita (HBM) / 1.290 x 2.796 piksela / Ceramic Shield staklo</t>
  </si>
  <si>
    <t>iOS 17 ili noviji</t>
  </si>
  <si>
    <t>6-jezgri (2 x 3,78 GHz + 4 x 2,11 GHz)</t>
  </si>
  <si>
    <t>256 GB 8 GB RAM-a Nvme</t>
  </si>
  <si>
    <t>12 GB RAM-a, 512 GB</t>
  </si>
  <si>
    <t>48 MP, f/1.8, 24 mm (širokokutni), 1/1.28 ", 1.22 µm, dual pixel PDAF, senzorski pomak OIS</t>
  </si>
  <si>
    <t>12 MP, f/2.8, 120 mm (periskopski telefoto), 1/3.06 ", 1.12 µm, dvostruki piksel PDAF, 3D OIS s pomakom senzora, 5 x optički zoom</t>
  </si>
  <si>
    <t>12 MP, f/2.2, 13 mm, 120 ˚ (ultraširoki), 1/2.55 ", 1.4 µm, dual pixel PDAF</t>
  </si>
  <si>
    <t>TOF 3D LiDAR skener (dubina)</t>
  </si>
  <si>
    <t>4K@24/25/30/60fps, 1080p@25/30/60/120/240fps, 10-bitni HDR, Dolby Vision HDR (do 60fps), ProRes, kinematografski način (4K@24/30fps), 3D (prostorni) video</t>
  </si>
  <si>
    <t>Stereo zvuk rec.</t>
  </si>
  <si>
    <t>Crni titanij</t>
  </si>
  <si>
    <t>UREĐAJ 3</t>
  </si>
  <si>
    <t>Do 2 Nano-SIM-a i više eSIM-a</t>
  </si>
  <si>
    <t>Sklopivi dinamički: LTPO AMOLED 2X, 120 Hz, HDR10+, 2.600 nita (vrhunac), 1.856 x 2.160 piksela, 7,6 "</t>
  </si>
  <si>
    <t>Zaslon na poklopcu: Dynamic LTPO AMOLED 2X, 120 Hz, 1.600 nita (vrhunac), Corning Gorilla Glass Victus 2, 6,3 " , 968 x 2.376 piksela</t>
  </si>
  <si>
    <t>512 GB 12 GB RAM-a</t>
  </si>
  <si>
    <t>50 MP, f/1.8, 23 mm (široko), 1,0 µm, dual pixel PDAF, OIS</t>
  </si>
  <si>
    <t>10 MP, f/2.4, 66 mm (telefoto), 1,0 µm, PDAF, OIS, 3 x optički zoom</t>
  </si>
  <si>
    <t>12 MP, f/2.2, 123 ˚, 12 mm (ultraširoki), 1,12 µm</t>
  </si>
  <si>
    <t>8K@30fps, 4K@60fps, 1080p@60/120/240fps (žiro-EIS), 720p@960fps (žiro-EIS), HDR10+</t>
  </si>
  <si>
    <t>Srebrna</t>
  </si>
  <si>
    <t>MOBILNI UREĐAJI - ISPORUKA SUKCESIVNO PREMA POTREBI NARUČITELJA</t>
  </si>
  <si>
    <t>KATEGORIJA 1A</t>
  </si>
  <si>
    <t>6.1 " / 1.080 x 2.340 piksela, omjer 19,5:9 / Corning Gorilla Glass Victus+</t>
  </si>
  <si>
    <t>Android 12 ili noviji</t>
  </si>
  <si>
    <t>8-jezgri (1 x 2,8 GHz Cortex-X2 &amp; 3 x 2,50 GHz Cortex-A710 &amp; 4 x 1,8 GHz Cortex-A510) - Europa</t>
  </si>
  <si>
    <t>8-jezgri (1 x 3,00 GHz Cortex-X2 &amp; 3 x 2,50 GHz Cortex-A710 &amp; 4 x 1,80 GHz Cortex-A510) - RED</t>
  </si>
  <si>
    <t>128 GB / 8 GB RAM-a</t>
  </si>
  <si>
    <t>50 MP, f/1.8, 23 mm (široko), 1/1,56 ", 1,0 µm, dual pixel PDAF, OIS</t>
  </si>
  <si>
    <t>10 MP, f/2.4, 70 mm (telefoto), 1/3,94 ", 1,0 µm, PDAF, OIS, 3 x optički zoom</t>
  </si>
  <si>
    <t>12 MP, f/2,2, 13 mm, 120 ˚ (ultraširoki), 1/2,55 " 1,4 µm, Super Steady video</t>
  </si>
  <si>
    <t>8K@24fps, 4K@30/60fps, 1080p@30/60/240fps, 720p@960fps, HDR10+, snimanje stereo zvuka, žiro-EIS</t>
  </si>
  <si>
    <t>KATEGORIJA 1B</t>
  </si>
  <si>
    <t>GSM/HSPA/LTE/5G</t>
  </si>
  <si>
    <t>Nano-SIM i eSIM / Dual eSIM ili Dual SIM (2 Nano-SIM i eSIM, dvostruko stanje pripravnosti)</t>
  </si>
  <si>
    <t>Nano-SIM i eSIM ili Dual SIM (Nano-SIM, dvostruko stanje pripravnosti)</t>
  </si>
  <si>
    <t>6,67 " / 1.220 x 2.712 piksela, omjer 20:9 / Corning Gorilla Glass 5</t>
  </si>
  <si>
    <t>Android 13 ili noviji</t>
  </si>
  <si>
    <t>8-jezgri (1 x 3,1 GHz Cortex-A78 i 3 x 3,0 GHz Cortex-A78 i 4 x 2,0 GHz Cortex-A55)</t>
  </si>
  <si>
    <t>256 GB / 8 GB RAM-a</t>
  </si>
  <si>
    <t>50 MP, f/1,9, 24 mm (širokougaoni), 1 / 1,28 ", 1,22 µm, PDAF, OIS</t>
  </si>
  <si>
    <t>50 MP, f/1,9, 50 mm (telefoto), 1 / 2,88 ", 0,61 µm, PDAF, 2 x optički zoom</t>
  </si>
  <si>
    <t>12 MP , f/2,2, 15 mm (ultraširoki), 1 / 3,06 ", 1,12 µm</t>
  </si>
  <si>
    <t>4K@30fps (HDR10+), 1080p@30/60/120fps, žiro-EIS</t>
  </si>
  <si>
    <t>Crna</t>
  </si>
  <si>
    <t>KLASA: 406-01/24-01/40</t>
  </si>
  <si>
    <t>UR. BROJ: 2186-0336-08/2-24-2</t>
  </si>
  <si>
    <t>Varaždin, 20. kolovoza 2024.</t>
  </si>
  <si>
    <t>• gospodarskim subjektima</t>
  </si>
  <si>
    <t>Sveučilište Sjever (u nastavku: naručitelj), poziva Vas da dostavite ponudu u nabavi elektroničkih komunikacijskih usluga u pokretnoj mreži i opreme za korištenje tih usluga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</si>
  <si>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bkolman@unin.hr</t>
    </r>
    <r>
      <rPr>
        <sz val="9"/>
        <rFont val="UniN Reg"/>
        <family val="3"/>
      </rPr>
      <t>, u istoj poruci dostavlja se:</t>
    </r>
  </si>
  <si>
    <t>1. zahtjev za pojašnjenjem ovog Poziva i njegovih privitaka do: 26. kolovoza 2024. do 12,00 h, a</t>
  </si>
  <si>
    <t>2. ponudu 27. kolovoza 2024. u roku od 9,00-10,00 h.</t>
  </si>
  <si>
    <r>
      <t xml:space="preserve">Kriterij za odabir ponude je najniža cijena. Cijena ponude ne smije biti viša od procijenjene vrijednosti nabave u iznosu od </t>
    </r>
    <r>
      <rPr>
        <u/>
        <sz val="9"/>
        <rFont val="UniN Reg"/>
        <family val="3"/>
      </rPr>
      <t>14.200,00 €</t>
    </r>
    <r>
      <rPr>
        <sz val="9"/>
        <rFont val="UniN Reg"/>
        <family val="3"/>
      </rPr>
      <t xml:space="preserve"> bez PDV-a, a s odabranim ponuditeljem sklopit će se Ugovor za razdoblje od 1. rujna 2024. do 31. kolovoza 2025.</t>
    </r>
  </si>
  <si>
    <t>Rok plaćanja je do 15 dana od dana ispostave računa za pružene usluge u svakom pojedinome mjesecu.</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</si>
  <si>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2024/128» ili</t>
    </r>
  </si>
  <si>
    <r>
      <t>dr. sc. Vedran Kruljac</t>
    </r>
    <r>
      <rPr>
        <sz val="9"/>
        <rFont val="UniN Reg"/>
        <family val="3"/>
      </rPr>
      <t>, v. r.</t>
    </r>
  </si>
  <si>
    <r>
      <t>Branimir Kolman, bacc. inf, v. r</t>
    </r>
    <r>
      <rPr>
        <sz val="9"/>
        <rFont val="UniN Reg"/>
        <family val="3"/>
      </rPr>
      <t>.</t>
    </r>
  </si>
  <si>
    <t>2-4. Stručnom povjerenstvu naručitelja</t>
  </si>
  <si>
    <t>5. Pismohrana</t>
  </si>
  <si>
    <t>Privitak 1.</t>
  </si>
  <si>
    <t>J 2024/128</t>
  </si>
  <si>
    <t>do 60 dana od dana otvaranja ponuda</t>
  </si>
  <si>
    <r>
      <t xml:space="preserve">Privitak </t>
    </r>
    <r>
      <rPr>
        <sz val="9"/>
        <rFont val="UniN Reg"/>
        <family val="3"/>
      </rPr>
      <t>2.</t>
    </r>
  </si>
  <si>
    <r>
      <t xml:space="preserve">U POSTUPKU NABAVE </t>
    </r>
    <r>
      <rPr>
        <sz val="9"/>
        <rFont val="UniN Reg"/>
        <family val="3"/>
      </rPr>
      <t>ELEKTRONIČKIH KOMUNIKACIJSKIH USLUGA U POKRETNOJ MREŽI I OPREME ZA KORIŠTENJE TIH USLUGA ZA SVEUČILIŠTE SJEVER</t>
    </r>
  </si>
  <si>
    <r>
      <rPr>
        <sz val="9"/>
        <rFont val="UniN Reg"/>
        <family val="3"/>
      </rPr>
      <t>TOČNA KOLIČINA</t>
    </r>
  </si>
  <si>
    <r>
      <rPr>
        <sz val="9"/>
        <rFont val="Calibri"/>
        <family val="2"/>
      </rPr>
      <t>«</t>
    </r>
    <r>
      <rPr>
        <sz val="8.1"/>
        <rFont val="UniN Reg"/>
        <family val="3"/>
      </rPr>
      <t>Samsung Galaxy s24 ultra 5G</t>
    </r>
    <r>
      <rPr>
        <sz val="8.1"/>
        <rFont val="Calibri"/>
        <family val="2"/>
      </rPr>
      <t>»</t>
    </r>
    <r>
      <rPr>
        <sz val="7.3"/>
        <rFont val="UniN Reg"/>
        <family val="3"/>
      </rPr>
      <t xml:space="preserve"> ili jednakovrijedan</t>
    </r>
  </si>
  <si>
    <r>
      <rPr>
        <sz val="9"/>
        <rFont val="Calibri"/>
        <family val="2"/>
      </rPr>
      <t>«</t>
    </r>
    <r>
      <rPr>
        <sz val="8.1"/>
        <rFont val="UniN Reg"/>
        <family val="3"/>
      </rPr>
      <t>Apple iPhone 15 Pro Max, 256 GB</t>
    </r>
    <r>
      <rPr>
        <sz val="8.1"/>
        <rFont val="Calibri"/>
        <family val="2"/>
      </rPr>
      <t>»</t>
    </r>
    <r>
      <rPr>
        <sz val="7.3"/>
        <rFont val="UniN Reg"/>
        <family val="3"/>
      </rPr>
      <t xml:space="preserve"> ili jednakovrijedan</t>
    </r>
  </si>
  <si>
    <r>
      <rPr>
        <sz val="9"/>
        <rFont val="Calibri"/>
        <family val="2"/>
      </rPr>
      <t>«</t>
    </r>
    <r>
      <rPr>
        <sz val="8.1"/>
        <rFont val="UniN Reg"/>
        <family val="3"/>
      </rPr>
      <t>Samsung Galaxy Z fold 6</t>
    </r>
    <r>
      <rPr>
        <sz val="8.1"/>
        <rFont val="Calibri"/>
        <family val="2"/>
      </rPr>
      <t>»</t>
    </r>
    <r>
      <rPr>
        <sz val="7.3"/>
        <rFont val="UniN Reg"/>
        <family val="3"/>
      </rPr>
      <t xml:space="preserve"> ili jednakovrijedan</t>
    </r>
  </si>
  <si>
    <r>
      <rPr>
        <sz val="9"/>
        <rFont val="UniN Reg"/>
        <family val="3"/>
      </rPr>
      <t>OKVIRNA KOLIČINA</t>
    </r>
  </si>
  <si>
    <r>
      <rPr>
        <sz val="9"/>
        <rFont val="Calibri"/>
        <family val="2"/>
      </rPr>
      <t>«</t>
    </r>
    <r>
      <rPr>
        <sz val="8.1"/>
        <rFont val="UniN Reg"/>
        <family val="3"/>
      </rPr>
      <t>Samsung Galaxy S22</t>
    </r>
    <r>
      <rPr>
        <sz val="8.1"/>
        <rFont val="Calibri"/>
        <family val="2"/>
      </rPr>
      <t>»</t>
    </r>
    <r>
      <rPr>
        <sz val="7.3"/>
        <rFont val="UniN Reg"/>
        <family val="3"/>
      </rPr>
      <t xml:space="preserve"> ili jednakovrijedan</t>
    </r>
  </si>
  <si>
    <r>
      <rPr>
        <sz val="9"/>
        <rFont val="Calibri"/>
        <family val="2"/>
      </rPr>
      <t>«</t>
    </r>
    <r>
      <rPr>
        <sz val="8.1"/>
        <rFont val="UniN Reg"/>
        <family val="3"/>
      </rPr>
      <t>Xiaomi 13T</t>
    </r>
    <r>
      <rPr>
        <sz val="8.1"/>
        <rFont val="Calibri"/>
        <family val="2"/>
      </rPr>
      <t>»</t>
    </r>
    <r>
      <rPr>
        <sz val="7.3"/>
        <rFont val="UniN Reg"/>
        <family val="3"/>
      </rPr>
      <t xml:space="preserve"> ili jednakovrijedan</t>
    </r>
  </si>
  <si>
    <r>
      <t xml:space="preserve">Sveučilište Sjever, Sveučilišni centar </t>
    </r>
    <r>
      <rPr>
        <sz val="9"/>
        <rFont val="UniN Reg"/>
        <family val="3"/>
      </rPr>
      <t>Varaždin, 104. brigade 3, 42000 Varaždin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</si>
</sst>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7"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11"/>
      <color indexed="8"/>
      <name val="Calibri"/>
      <family val="2"/>
      <charset val="238"/>
    </font>
    <font>
      <sz val="13.5"/>
      <name val="UniN Reg"/>
      <family val="3"/>
    </font>
    <font>
      <sz val="9"/>
      <name val="Calibri"/>
      <family val="2"/>
      <charset val="238"/>
      <scheme val="minor"/>
    </font>
    <font>
      <sz val="13.5"/>
      <name val="Calibri"/>
      <family val="2"/>
      <charset val="238"/>
      <scheme val="minor"/>
    </font>
    <font>
      <sz val="9"/>
      <name val="UniN Reg"/>
      <family val="3"/>
      <charset val="238"/>
    </font>
    <font>
      <sz val="9"/>
      <name val="UniN Reg"/>
      <family val="2"/>
      <charset val="238"/>
    </font>
    <font>
      <sz val="9"/>
      <name val="Calibri"/>
      <family val="2"/>
    </font>
    <font>
      <sz val="8.1"/>
      <name val="UniN Reg"/>
      <family val="3"/>
    </font>
    <font>
      <sz val="8.1"/>
      <name val="Calibri"/>
      <family val="2"/>
    </font>
    <font>
      <sz val="7.3"/>
      <name val="UniN Reg"/>
      <family val="3"/>
    </font>
    <font>
      <b/>
      <sz val="9"/>
      <name val="UniN Reg"/>
      <family val="3"/>
      <charset val="238"/>
    </font>
    <font>
      <sz val="13.5"/>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5" fillId="0" borderId="0"/>
  </cellStyleXfs>
  <cellXfs count="137">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8" fillId="0" borderId="0" xfId="0" applyFont="1"/>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9" fillId="0" borderId="0" xfId="0" applyFont="1" applyFill="1" applyAlignment="1">
      <alignment horizontal="left" vertical="center"/>
    </xf>
    <xf numFmtId="0" fontId="9" fillId="0" borderId="0" xfId="0" applyFont="1" applyFill="1" applyAlignment="1">
      <alignment horizontal="center" vertical="center"/>
    </xf>
    <xf numFmtId="0" fontId="9" fillId="0" borderId="18" xfId="0" applyFont="1" applyFill="1" applyBorder="1" applyAlignment="1">
      <alignment horizontal="center" vertical="center" wrapText="1"/>
    </xf>
    <xf numFmtId="0" fontId="9" fillId="0" borderId="30"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Alignment="1">
      <alignment horizontal="center" vertical="center" wrapText="1"/>
    </xf>
    <xf numFmtId="0" fontId="9" fillId="0" borderId="16" xfId="0" applyFont="1" applyFill="1" applyBorder="1" applyAlignment="1">
      <alignment horizontal="center" vertical="center"/>
    </xf>
    <xf numFmtId="0" fontId="9" fillId="0" borderId="16" xfId="0" applyFont="1" applyFill="1" applyBorder="1" applyAlignment="1">
      <alignment horizontal="justify" vertical="justify"/>
    </xf>
    <xf numFmtId="0" fontId="9" fillId="0" borderId="12" xfId="0" applyFont="1" applyFill="1" applyBorder="1" applyAlignment="1">
      <alignment horizontal="center" vertical="center"/>
    </xf>
    <xf numFmtId="0" fontId="9" fillId="0" borderId="12" xfId="0" applyFont="1" applyFill="1" applyBorder="1" applyAlignment="1">
      <alignment horizontal="justify" vertical="justify" wrapText="1"/>
    </xf>
    <xf numFmtId="0" fontId="9" fillId="0" borderId="12" xfId="0" applyFont="1" applyFill="1" applyBorder="1" applyAlignment="1">
      <alignment horizontal="justify" vertical="justify"/>
    </xf>
    <xf numFmtId="0" fontId="10" fillId="0" borderId="12" xfId="0" applyFont="1" applyFill="1" applyBorder="1" applyAlignment="1">
      <alignment horizontal="justify" vertical="justify"/>
    </xf>
    <xf numFmtId="0" fontId="9" fillId="0" borderId="32" xfId="0" applyFont="1" applyFill="1" applyBorder="1" applyAlignment="1">
      <alignment horizontal="center" vertical="center"/>
    </xf>
    <xf numFmtId="0" fontId="9" fillId="0" borderId="32" xfId="0" applyFont="1" applyFill="1" applyBorder="1" applyAlignment="1">
      <alignment horizontal="justify" vertical="justify"/>
    </xf>
    <xf numFmtId="0" fontId="9" fillId="0" borderId="20" xfId="0"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23" xfId="1"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14" xfId="0" applyFont="1" applyFill="1" applyBorder="1" applyAlignment="1">
      <alignment horizontal="justify" vertical="justify"/>
    </xf>
    <xf numFmtId="164" fontId="9" fillId="0" borderId="20" xfId="0" applyNumberFormat="1" applyFont="1" applyBorder="1" applyAlignment="1">
      <alignment horizontal="center" vertical="center" wrapText="1"/>
    </xf>
    <xf numFmtId="0" fontId="9" fillId="0" borderId="0" xfId="0" applyFont="1" applyAlignment="1">
      <alignment horizontal="center" vertical="center"/>
    </xf>
    <xf numFmtId="0" fontId="9" fillId="5" borderId="16" xfId="1" applyFont="1" applyFill="1" applyBorder="1" applyAlignment="1" applyProtection="1">
      <alignment horizontal="justify" vertical="justify" wrapText="1"/>
      <protection locked="0"/>
    </xf>
    <xf numFmtId="0" fontId="9" fillId="5" borderId="12" xfId="1" applyFont="1" applyFill="1" applyBorder="1" applyAlignment="1" applyProtection="1">
      <alignment horizontal="justify" vertical="justify" wrapText="1"/>
      <protection locked="0"/>
    </xf>
    <xf numFmtId="0" fontId="9" fillId="5" borderId="32" xfId="1" applyFont="1" applyFill="1" applyBorder="1" applyAlignment="1" applyProtection="1">
      <alignment horizontal="justify" vertical="justify" wrapText="1"/>
      <protection locked="0"/>
    </xf>
    <xf numFmtId="0" fontId="9" fillId="5" borderId="19" xfId="1" applyFont="1" applyFill="1" applyBorder="1" applyAlignment="1" applyProtection="1">
      <alignment horizontal="justify" vertical="justify" wrapText="1"/>
      <protection locked="0"/>
    </xf>
    <xf numFmtId="0" fontId="9" fillId="5" borderId="14" xfId="1" applyFont="1" applyFill="1" applyBorder="1" applyAlignment="1" applyProtection="1">
      <alignment horizontal="justify" vertical="justify" wrapText="1"/>
      <protection locked="0"/>
    </xf>
    <xf numFmtId="164" fontId="9" fillId="5" borderId="20" xfId="0" applyNumberFormat="1" applyFont="1" applyFill="1" applyBorder="1" applyAlignment="1" applyProtection="1">
      <alignment horizontal="center" vertical="center" wrapText="1"/>
      <protection locked="0"/>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justify" vertical="justify"/>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6"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165" fontId="9" fillId="0" borderId="6"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165" fontId="9" fillId="0" borderId="10" xfId="0" applyNumberFormat="1"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5" borderId="0" xfId="0" applyFont="1" applyFill="1" applyAlignment="1" applyProtection="1">
      <alignment horizontal="left" vertical="center"/>
      <protection locked="0"/>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2"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4" xfId="1" applyFont="1" applyFill="1" applyBorder="1" applyAlignment="1">
      <alignment horizontal="center" vertical="center" wrapText="1"/>
    </xf>
    <xf numFmtId="0" fontId="9" fillId="2" borderId="32"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4" xfId="1" applyFont="1" applyFill="1" applyBorder="1" applyAlignment="1">
      <alignment horizontal="center" vertical="center"/>
    </xf>
    <xf numFmtId="3" fontId="9" fillId="0" borderId="32" xfId="1" applyNumberFormat="1" applyFont="1" applyFill="1" applyBorder="1" applyAlignment="1">
      <alignment horizontal="center" vertical="center"/>
    </xf>
    <xf numFmtId="3" fontId="9" fillId="0" borderId="12" xfId="1" applyNumberFormat="1" applyFont="1" applyFill="1" applyBorder="1" applyAlignment="1">
      <alignment horizontal="center" vertical="center"/>
    </xf>
    <xf numFmtId="3" fontId="9" fillId="0" borderId="14" xfId="1" applyNumberFormat="1" applyFont="1" applyFill="1" applyBorder="1" applyAlignment="1">
      <alignment horizontal="center" vertical="center"/>
    </xf>
    <xf numFmtId="165" fontId="9" fillId="5" borderId="32" xfId="0" applyNumberFormat="1" applyFont="1" applyFill="1" applyBorder="1" applyAlignment="1" applyProtection="1">
      <alignment horizontal="center" vertical="center" wrapText="1"/>
      <protection locked="0"/>
    </xf>
    <xf numFmtId="165" fontId="9" fillId="5" borderId="12" xfId="0" applyNumberFormat="1" applyFont="1" applyFill="1" applyBorder="1" applyAlignment="1" applyProtection="1">
      <alignment horizontal="center" vertical="center" wrapText="1"/>
      <protection locked="0"/>
    </xf>
    <xf numFmtId="165" fontId="9" fillId="5" borderId="14" xfId="0" applyNumberFormat="1" applyFont="1" applyFill="1" applyBorder="1" applyAlignment="1" applyProtection="1">
      <alignment horizontal="center" vertical="center" wrapText="1"/>
      <protection locked="0"/>
    </xf>
    <xf numFmtId="0" fontId="9" fillId="3" borderId="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8" xfId="0" applyFont="1" applyFill="1" applyBorder="1" applyAlignment="1">
      <alignment horizontal="justify" vertical="justify" wrapText="1"/>
    </xf>
    <xf numFmtId="0" fontId="9" fillId="3" borderId="27" xfId="0" applyFont="1" applyFill="1" applyBorder="1" applyAlignment="1">
      <alignment horizontal="justify" vertical="justify" wrapText="1"/>
    </xf>
    <xf numFmtId="0" fontId="9" fillId="3" borderId="33" xfId="0" applyFont="1" applyFill="1" applyBorder="1" applyAlignment="1">
      <alignment horizontal="justify" vertical="justify" wrapText="1"/>
    </xf>
    <xf numFmtId="0" fontId="9" fillId="3" borderId="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justify" vertical="justify" wrapText="1"/>
    </xf>
    <xf numFmtId="0" fontId="9" fillId="3" borderId="26" xfId="0" applyFont="1" applyFill="1" applyBorder="1" applyAlignment="1">
      <alignment horizontal="justify" vertical="justify" wrapText="1"/>
    </xf>
    <xf numFmtId="0" fontId="9" fillId="3" borderId="29" xfId="0" applyFont="1" applyFill="1" applyBorder="1" applyAlignment="1">
      <alignment horizontal="justify" vertical="justify" wrapText="1"/>
    </xf>
    <xf numFmtId="0" fontId="9" fillId="3" borderId="21" xfId="0" applyFont="1" applyFill="1" applyBorder="1" applyAlignment="1">
      <alignment horizontal="left" vertical="center"/>
    </xf>
    <xf numFmtId="0" fontId="9" fillId="3" borderId="22" xfId="0" applyFont="1" applyFill="1" applyBorder="1" applyAlignment="1">
      <alignment horizontal="left" vertical="center"/>
    </xf>
    <xf numFmtId="0" fontId="9" fillId="3" borderId="23" xfId="0" applyFont="1" applyFill="1" applyBorder="1" applyAlignment="1">
      <alignment horizontal="left" vertical="center"/>
    </xf>
    <xf numFmtId="0" fontId="9" fillId="0" borderId="21" xfId="1" applyFont="1" applyFill="1" applyBorder="1" applyAlignment="1">
      <alignment horizontal="center" vertical="center" wrapText="1"/>
    </xf>
    <xf numFmtId="0" fontId="9" fillId="0" borderId="23" xfId="1" applyFont="1" applyFill="1" applyBorder="1" applyAlignment="1">
      <alignment horizontal="center" vertical="center" wrapText="1"/>
    </xf>
    <xf numFmtId="0" fontId="9" fillId="2" borderId="16" xfId="1" applyFont="1" applyFill="1" applyBorder="1" applyAlignment="1">
      <alignment horizontal="center" vertical="center"/>
    </xf>
    <xf numFmtId="3" fontId="9" fillId="0" borderId="16" xfId="1" applyNumberFormat="1" applyFont="1" applyFill="1" applyBorder="1" applyAlignment="1">
      <alignment horizontal="center" vertical="center"/>
    </xf>
    <xf numFmtId="165" fontId="9" fillId="5" borderId="16" xfId="0" applyNumberFormat="1" applyFont="1" applyFill="1" applyBorder="1" applyAlignment="1" applyProtection="1">
      <alignment horizontal="center" vertical="center" wrapText="1"/>
      <protection locked="0"/>
    </xf>
    <xf numFmtId="165" fontId="9" fillId="0" borderId="17" xfId="0" applyNumberFormat="1" applyFont="1" applyFill="1" applyBorder="1" applyAlignment="1">
      <alignment horizontal="center" vertical="center" wrapText="1"/>
    </xf>
    <xf numFmtId="0" fontId="9" fillId="0" borderId="24"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6" xfId="1" applyFont="1" applyFill="1" applyBorder="1" applyAlignment="1">
      <alignment horizontal="center" vertical="center" wrapText="1"/>
    </xf>
    <xf numFmtId="3" fontId="9" fillId="0" borderId="19" xfId="1" applyNumberFormat="1" applyFont="1" applyFill="1" applyBorder="1" applyAlignment="1">
      <alignment horizontal="center" vertical="center"/>
    </xf>
    <xf numFmtId="165" fontId="9" fillId="5" borderId="19" xfId="0" applyNumberFormat="1" applyFont="1" applyFill="1" applyBorder="1" applyAlignment="1" applyProtection="1">
      <alignment horizontal="center" vertical="center" wrapText="1"/>
      <protection locked="0"/>
    </xf>
    <xf numFmtId="165" fontId="9" fillId="0" borderId="4" xfId="0" applyNumberFormat="1" applyFont="1" applyFill="1" applyBorder="1" applyAlignment="1">
      <alignment horizontal="center" vertical="center" wrapText="1"/>
    </xf>
    <xf numFmtId="0" fontId="9" fillId="0" borderId="19" xfId="1" applyFont="1" applyFill="1" applyBorder="1" applyAlignment="1">
      <alignment horizontal="justify" vertical="justify" wrapText="1"/>
    </xf>
    <xf numFmtId="0" fontId="9" fillId="0" borderId="12" xfId="1" applyFont="1" applyFill="1" applyBorder="1" applyAlignment="1">
      <alignment horizontal="justify" vertical="justify" wrapText="1"/>
    </xf>
    <xf numFmtId="0" fontId="9" fillId="0" borderId="3" xfId="0"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2" borderId="19" xfId="1"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9" fillId="0" borderId="16" xfId="1" applyFont="1" applyFill="1" applyBorder="1" applyAlignment="1">
      <alignment horizontal="justify" vertical="justify" wrapText="1"/>
    </xf>
    <xf numFmtId="0" fontId="9" fillId="0" borderId="0" xfId="0" applyFont="1" applyAlignment="1">
      <alignment horizontal="right" vertical="center"/>
    </xf>
    <xf numFmtId="0" fontId="9" fillId="0" borderId="0" xfId="0" applyFont="1" applyAlignment="1">
      <alignment horizontal="left" vertical="center"/>
    </xf>
    <xf numFmtId="0" fontId="15" fillId="5" borderId="0" xfId="0" applyFont="1" applyFill="1" applyAlignment="1" applyProtection="1">
      <alignment horizontal="right" vertical="center"/>
      <protection locked="0"/>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16" fillId="0" borderId="0" xfId="0" applyFont="1" applyFill="1" applyAlignment="1">
      <alignment horizontal="center" vertical="center"/>
    </xf>
  </cellXfs>
  <cellStyles count="2">
    <cellStyle name="Normalno" xfId="0" builtinId="0"/>
    <cellStyle name="Normalno 2" xfId="1" xr:uid="{512C571C-E37A-46F9-87FC-14CCEDF8CE0B}"/>
  </cellStyles>
  <dxfs count="0"/>
  <tableStyles count="0" defaultTableStyle="TableStyleMedium2" defaultPivotStyle="PivotStyleLight16"/>
  <colors>
    <mruColors>
      <color rgb="FFF6E7E6"/>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117475</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xdr:colOff>
      <xdr:row>0</xdr:row>
      <xdr:rowOff>0</xdr:rowOff>
    </xdr:from>
    <xdr:to>
      <xdr:col>1</xdr:col>
      <xdr:colOff>118533</xdr:colOff>
      <xdr:row>4</xdr:row>
      <xdr:rowOff>148872</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 y="0"/>
          <a:ext cx="512586" cy="769761"/>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6"/>
  <sheetViews>
    <sheetView tabSelected="1" zoomScaleNormal="100" workbookViewId="0"/>
  </sheetViews>
  <sheetFormatPr defaultColWidth="9.1796875" defaultRowHeight="12" customHeight="1" x14ac:dyDescent="0.35"/>
  <cols>
    <col min="1" max="1" width="4.26953125" style="3" customWidth="1"/>
    <col min="2" max="2" width="17.7265625" style="3" customWidth="1"/>
    <col min="3" max="3" width="0.1796875" style="3" customWidth="1"/>
    <col min="4" max="4" width="21" style="3" customWidth="1"/>
    <col min="5" max="5" width="54.7265625" style="3" customWidth="1"/>
    <col min="6" max="16384" width="9.1796875" style="3"/>
  </cols>
  <sheetData>
    <row r="8" spans="1:5" ht="12" customHeight="1" x14ac:dyDescent="0.35">
      <c r="A8" s="66" t="s">
        <v>176</v>
      </c>
      <c r="B8" s="66"/>
      <c r="C8" s="66"/>
      <c r="D8" s="66"/>
    </row>
    <row r="9" spans="1:5" ht="12" customHeight="1" x14ac:dyDescent="0.35">
      <c r="A9" s="66" t="s">
        <v>177</v>
      </c>
      <c r="B9" s="66"/>
      <c r="C9" s="66"/>
      <c r="D9" s="66"/>
    </row>
    <row r="10" spans="1:5" ht="12" customHeight="1" x14ac:dyDescent="0.35">
      <c r="A10" s="70" t="s">
        <v>178</v>
      </c>
      <c r="B10" s="70"/>
      <c r="C10" s="70"/>
      <c r="D10" s="70"/>
    </row>
    <row r="12" spans="1:5" ht="12" customHeight="1" x14ac:dyDescent="0.35">
      <c r="E12" s="1" t="s">
        <v>179</v>
      </c>
    </row>
    <row r="13" spans="1:5" ht="12" customHeight="1" x14ac:dyDescent="0.35">
      <c r="E13" s="1"/>
    </row>
    <row r="14" spans="1:5" ht="18" customHeight="1" x14ac:dyDescent="0.35">
      <c r="A14" s="65" t="s">
        <v>27</v>
      </c>
      <c r="B14" s="65"/>
      <c r="C14" s="65"/>
      <c r="D14" s="65"/>
      <c r="E14" s="65"/>
    </row>
    <row r="16" spans="1:5" ht="12" customHeight="1" x14ac:dyDescent="0.35">
      <c r="A16" s="3" t="s">
        <v>28</v>
      </c>
    </row>
    <row r="18" spans="1:5" s="7" customFormat="1" ht="24" customHeight="1" x14ac:dyDescent="0.35">
      <c r="A18" s="66" t="s">
        <v>180</v>
      </c>
      <c r="B18" s="66"/>
      <c r="C18" s="66"/>
      <c r="D18" s="66"/>
      <c r="E18" s="66"/>
    </row>
    <row r="19" spans="1:5" s="7" customFormat="1" ht="12" customHeight="1" x14ac:dyDescent="0.35">
      <c r="A19" s="9"/>
      <c r="B19" s="9"/>
      <c r="C19" s="9"/>
      <c r="D19" s="9"/>
      <c r="E19" s="9"/>
    </row>
    <row r="20" spans="1:5" s="7" customFormat="1" ht="12" customHeight="1" x14ac:dyDescent="0.35">
      <c r="A20" s="64" t="s">
        <v>71</v>
      </c>
      <c r="B20" s="64"/>
      <c r="C20" s="64"/>
      <c r="D20" s="64"/>
      <c r="E20" s="64"/>
    </row>
    <row r="21" spans="1:5" ht="12" customHeight="1" x14ac:dyDescent="0.35">
      <c r="A21" s="64"/>
      <c r="B21" s="64"/>
      <c r="C21" s="64"/>
      <c r="D21" s="64"/>
      <c r="E21" s="64"/>
    </row>
    <row r="22" spans="1:5" ht="12" customHeight="1" x14ac:dyDescent="0.35">
      <c r="A22" s="64" t="s">
        <v>181</v>
      </c>
      <c r="B22" s="64"/>
      <c r="C22" s="64"/>
      <c r="D22" s="64"/>
      <c r="E22" s="64"/>
    </row>
    <row r="23" spans="1:5" ht="12" customHeight="1" x14ac:dyDescent="0.35">
      <c r="A23" s="64" t="s">
        <v>182</v>
      </c>
      <c r="B23" s="64"/>
      <c r="C23" s="64"/>
      <c r="D23" s="64"/>
      <c r="E23" s="64"/>
    </row>
    <row r="24" spans="1:5" ht="12" customHeight="1" x14ac:dyDescent="0.35">
      <c r="A24" s="64" t="s">
        <v>183</v>
      </c>
      <c r="B24" s="64"/>
      <c r="C24" s="64"/>
      <c r="D24" s="64"/>
      <c r="E24" s="64"/>
    </row>
    <row r="25" spans="1:5" ht="12" customHeight="1" x14ac:dyDescent="0.35">
      <c r="A25" s="8"/>
      <c r="B25" s="8"/>
      <c r="C25" s="8"/>
      <c r="D25" s="8"/>
      <c r="E25" s="8"/>
    </row>
    <row r="26" spans="1:5" ht="24" customHeight="1" x14ac:dyDescent="0.35">
      <c r="A26" s="64" t="s">
        <v>33</v>
      </c>
      <c r="B26" s="64"/>
      <c r="C26" s="64"/>
      <c r="D26" s="64"/>
      <c r="E26" s="64"/>
    </row>
    <row r="27" spans="1:5" ht="12" customHeight="1" x14ac:dyDescent="0.35">
      <c r="A27" s="68"/>
      <c r="B27" s="68"/>
      <c r="C27" s="68"/>
      <c r="D27" s="68"/>
      <c r="E27" s="68"/>
    </row>
    <row r="28" spans="1:5" s="7" customFormat="1" ht="24" customHeight="1" x14ac:dyDescent="0.35">
      <c r="A28" s="69" t="s">
        <v>184</v>
      </c>
      <c r="B28" s="69"/>
      <c r="C28" s="69"/>
      <c r="D28" s="69"/>
      <c r="E28" s="69"/>
    </row>
    <row r="29" spans="1:5" s="7" customFormat="1" ht="12" customHeight="1" x14ac:dyDescent="0.35">
      <c r="A29" s="8"/>
      <c r="B29" s="8"/>
      <c r="C29" s="8"/>
      <c r="D29" s="8"/>
      <c r="E29" s="8"/>
    </row>
    <row r="30" spans="1:5" s="7" customFormat="1" ht="12" customHeight="1" x14ac:dyDescent="0.35">
      <c r="A30" s="69" t="s">
        <v>42</v>
      </c>
      <c r="B30" s="69"/>
      <c r="C30" s="69"/>
      <c r="D30" s="69"/>
      <c r="E30" s="69"/>
    </row>
    <row r="31" spans="1:5" s="7" customFormat="1" ht="12" customHeight="1" x14ac:dyDescent="0.35">
      <c r="A31" s="6"/>
      <c r="B31" s="6"/>
      <c r="C31" s="6"/>
      <c r="D31" s="6"/>
      <c r="E31" s="6"/>
    </row>
    <row r="32" spans="1:5" s="7" customFormat="1" ht="12" customHeight="1" x14ac:dyDescent="0.35">
      <c r="A32" s="64" t="s">
        <v>185</v>
      </c>
      <c r="B32" s="64"/>
      <c r="C32" s="64"/>
      <c r="D32" s="64"/>
      <c r="E32" s="64"/>
    </row>
    <row r="33" spans="1:5" s="7" customFormat="1" ht="12" customHeight="1" x14ac:dyDescent="0.35">
      <c r="A33" s="8"/>
      <c r="B33" s="8"/>
      <c r="C33" s="8"/>
      <c r="D33" s="8"/>
      <c r="E33" s="8"/>
    </row>
    <row r="34" spans="1:5" s="7" customFormat="1" ht="36" customHeight="1" x14ac:dyDescent="0.35">
      <c r="A34" s="64" t="s">
        <v>49</v>
      </c>
      <c r="B34" s="64"/>
      <c r="C34" s="64"/>
      <c r="D34" s="64"/>
      <c r="E34" s="64"/>
    </row>
    <row r="35" spans="1:5" s="7" customFormat="1" ht="24" customHeight="1" x14ac:dyDescent="0.35">
      <c r="A35" s="64" t="s">
        <v>186</v>
      </c>
      <c r="B35" s="64"/>
      <c r="C35" s="64"/>
      <c r="D35" s="64"/>
      <c r="E35" s="64"/>
    </row>
    <row r="36" spans="1:5" s="7" customFormat="1" ht="12" customHeight="1" x14ac:dyDescent="0.35">
      <c r="A36" s="64" t="s">
        <v>69</v>
      </c>
      <c r="B36" s="64"/>
      <c r="C36" s="64"/>
      <c r="D36" s="64"/>
      <c r="E36" s="64"/>
    </row>
    <row r="37" spans="1:5" s="7" customFormat="1" ht="24" customHeight="1" x14ac:dyDescent="0.35">
      <c r="A37" s="64" t="s">
        <v>70</v>
      </c>
      <c r="B37" s="64"/>
      <c r="C37" s="64"/>
      <c r="D37" s="64"/>
      <c r="E37" s="64"/>
    </row>
    <row r="39" spans="1:5" ht="12" customHeight="1" x14ac:dyDescent="0.35">
      <c r="A39" s="67" t="s">
        <v>53</v>
      </c>
      <c r="B39" s="67"/>
      <c r="C39" s="67"/>
      <c r="D39" s="67"/>
      <c r="E39" s="67"/>
    </row>
    <row r="40" spans="1:5" ht="12" customHeight="1" x14ac:dyDescent="0.35">
      <c r="A40" s="67" t="s">
        <v>67</v>
      </c>
      <c r="B40" s="67"/>
      <c r="C40" s="67"/>
      <c r="D40" s="67"/>
      <c r="E40" s="67"/>
    </row>
    <row r="41" spans="1:5" ht="24" customHeight="1" x14ac:dyDescent="0.35">
      <c r="A41" s="67" t="s">
        <v>68</v>
      </c>
      <c r="B41" s="67"/>
      <c r="C41" s="67"/>
      <c r="D41" s="67"/>
      <c r="E41" s="67"/>
    </row>
    <row r="42" spans="1:5" ht="12" customHeight="1" x14ac:dyDescent="0.35">
      <c r="A42" s="67" t="s">
        <v>54</v>
      </c>
      <c r="B42" s="67"/>
      <c r="C42" s="67"/>
      <c r="D42" s="67"/>
      <c r="E42" s="67"/>
    </row>
    <row r="43" spans="1:5" ht="12" customHeight="1" x14ac:dyDescent="0.35">
      <c r="A43" s="67" t="s">
        <v>55</v>
      </c>
      <c r="B43" s="67"/>
      <c r="C43" s="67"/>
      <c r="D43" s="67"/>
      <c r="E43" s="67"/>
    </row>
    <row r="44" spans="1:5" ht="12" customHeight="1" x14ac:dyDescent="0.35">
      <c r="A44" s="67" t="s">
        <v>56</v>
      </c>
      <c r="B44" s="67"/>
      <c r="C44" s="67"/>
      <c r="D44" s="67"/>
      <c r="E44" s="67"/>
    </row>
    <row r="45" spans="1:5" ht="12" customHeight="1" x14ac:dyDescent="0.35">
      <c r="A45" s="67" t="s">
        <v>57</v>
      </c>
      <c r="B45" s="67"/>
      <c r="C45" s="67"/>
      <c r="D45" s="67"/>
      <c r="E45" s="67"/>
    </row>
    <row r="46" spans="1:5" ht="36" customHeight="1" x14ac:dyDescent="0.35">
      <c r="A46" s="67" t="s">
        <v>58</v>
      </c>
      <c r="B46" s="67"/>
      <c r="C46" s="67"/>
      <c r="D46" s="67"/>
      <c r="E46" s="67"/>
    </row>
    <row r="47" spans="1:5" ht="12" customHeight="1" x14ac:dyDescent="0.35">
      <c r="A47" s="67" t="s">
        <v>59</v>
      </c>
      <c r="B47" s="67"/>
      <c r="C47" s="67"/>
      <c r="D47" s="67"/>
      <c r="E47" s="67"/>
    </row>
    <row r="48" spans="1:5" ht="12" customHeight="1" x14ac:dyDescent="0.35">
      <c r="A48" s="67" t="s">
        <v>60</v>
      </c>
      <c r="B48" s="67"/>
      <c r="C48" s="67"/>
      <c r="D48" s="67"/>
      <c r="E48" s="67"/>
    </row>
    <row r="49" spans="1:5" ht="12" customHeight="1" x14ac:dyDescent="0.35">
      <c r="A49" s="67" t="s">
        <v>61</v>
      </c>
      <c r="B49" s="67"/>
      <c r="C49" s="67"/>
      <c r="D49" s="67"/>
      <c r="E49" s="67"/>
    </row>
    <row r="50" spans="1:5" ht="12" customHeight="1" x14ac:dyDescent="0.35">
      <c r="A50" s="67" t="s">
        <v>62</v>
      </c>
      <c r="B50" s="67"/>
      <c r="C50" s="67"/>
      <c r="D50" s="67"/>
      <c r="E50" s="67"/>
    </row>
    <row r="51" spans="1:5" ht="12" customHeight="1" x14ac:dyDescent="0.35">
      <c r="A51" s="67" t="s">
        <v>63</v>
      </c>
      <c r="B51" s="67"/>
      <c r="C51" s="67"/>
      <c r="D51" s="67"/>
      <c r="E51" s="67"/>
    </row>
    <row r="52" spans="1:5" ht="12" customHeight="1" x14ac:dyDescent="0.35">
      <c r="A52" s="67" t="s">
        <v>64</v>
      </c>
      <c r="B52" s="67"/>
      <c r="C52" s="67"/>
      <c r="D52" s="67"/>
      <c r="E52" s="67"/>
    </row>
    <row r="53" spans="1:5" ht="12" customHeight="1" x14ac:dyDescent="0.35">
      <c r="A53" s="67" t="s">
        <v>65</v>
      </c>
      <c r="B53" s="67"/>
      <c r="C53" s="67"/>
      <c r="D53" s="67"/>
      <c r="E53" s="67"/>
    </row>
    <row r="54" spans="1:5" ht="48" customHeight="1" x14ac:dyDescent="0.35">
      <c r="A54" s="67" t="s">
        <v>66</v>
      </c>
      <c r="B54" s="67"/>
      <c r="C54" s="67"/>
      <c r="D54" s="67"/>
      <c r="E54" s="67"/>
    </row>
    <row r="55" spans="1:5" ht="12" customHeight="1" x14ac:dyDescent="0.35">
      <c r="A55" s="10"/>
      <c r="B55" s="10"/>
      <c r="C55" s="10"/>
      <c r="D55" s="10"/>
      <c r="E55" s="10"/>
    </row>
    <row r="56" spans="1:5" ht="12" customHeight="1" x14ac:dyDescent="0.35">
      <c r="E56" s="1" t="s">
        <v>43</v>
      </c>
    </row>
    <row r="57" spans="1:5" ht="12" customHeight="1" x14ac:dyDescent="0.35">
      <c r="E57" s="1"/>
    </row>
    <row r="58" spans="1:5" ht="12" customHeight="1" x14ac:dyDescent="0.35">
      <c r="E58" s="2" t="s">
        <v>187</v>
      </c>
    </row>
    <row r="59" spans="1:5" ht="12" customHeight="1" x14ac:dyDescent="0.35">
      <c r="E59" s="2" t="s">
        <v>45</v>
      </c>
    </row>
    <row r="60" spans="1:5" ht="12" customHeight="1" x14ac:dyDescent="0.35">
      <c r="E60" s="2" t="s">
        <v>188</v>
      </c>
    </row>
    <row r="62" spans="1:5" ht="12" customHeight="1" x14ac:dyDescent="0.35">
      <c r="A62" s="3" t="s">
        <v>29</v>
      </c>
    </row>
    <row r="64" spans="1:5" ht="12" customHeight="1" x14ac:dyDescent="0.35">
      <c r="A64" s="63" t="s">
        <v>46</v>
      </c>
      <c r="B64" s="63"/>
      <c r="C64" s="63"/>
      <c r="D64" s="63"/>
      <c r="E64" s="63"/>
    </row>
    <row r="65" spans="1:5" ht="12" customHeight="1" x14ac:dyDescent="0.35">
      <c r="A65" s="63" t="s">
        <v>189</v>
      </c>
      <c r="B65" s="63"/>
      <c r="C65" s="63"/>
      <c r="D65" s="63"/>
      <c r="E65" s="63"/>
    </row>
    <row r="66" spans="1:5" ht="12" customHeight="1" x14ac:dyDescent="0.35">
      <c r="A66" s="3" t="s">
        <v>190</v>
      </c>
    </row>
  </sheetData>
  <sheetProtection algorithmName="SHA-512" hashValue="swTbY98PKAKVgmKfi8AM0VRWOlOeYv3XkzmC4bxenWnhFzbNtxNyXzuhitj6d0k7JOSPXolQrz4SOP82teh8wQ==" saltValue="nAMsIhDncsLcAclgleJSxA==" spinCount="100000" sheet="1" objects="1" scenarios="1"/>
  <mergeCells count="37">
    <mergeCell ref="A54:E54"/>
    <mergeCell ref="A36:E36"/>
    <mergeCell ref="A37:E37"/>
    <mergeCell ref="A49:E49"/>
    <mergeCell ref="A50:E50"/>
    <mergeCell ref="A51:E51"/>
    <mergeCell ref="A52:E52"/>
    <mergeCell ref="A53:E53"/>
    <mergeCell ref="A44:E44"/>
    <mergeCell ref="A45:E45"/>
    <mergeCell ref="A46:E46"/>
    <mergeCell ref="A47:E47"/>
    <mergeCell ref="A48:E48"/>
    <mergeCell ref="A39:E39"/>
    <mergeCell ref="A40:E40"/>
    <mergeCell ref="A41:E41"/>
    <mergeCell ref="A8:D8"/>
    <mergeCell ref="A9:D9"/>
    <mergeCell ref="A10:D10"/>
    <mergeCell ref="A20:E20"/>
    <mergeCell ref="A23:E23"/>
    <mergeCell ref="A64:E64"/>
    <mergeCell ref="A65:E65"/>
    <mergeCell ref="A32:E32"/>
    <mergeCell ref="A24:E24"/>
    <mergeCell ref="A14:E14"/>
    <mergeCell ref="A18:E18"/>
    <mergeCell ref="A21:E21"/>
    <mergeCell ref="A22:E22"/>
    <mergeCell ref="A42:E42"/>
    <mergeCell ref="A43:E43"/>
    <mergeCell ref="A26:E26"/>
    <mergeCell ref="A27:E27"/>
    <mergeCell ref="A34:E34"/>
    <mergeCell ref="A35:E35"/>
    <mergeCell ref="A28:E28"/>
    <mergeCell ref="A30:E30"/>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265625" defaultRowHeight="12" customHeight="1" x14ac:dyDescent="0.3"/>
  <cols>
    <col min="1" max="1" width="45.7265625" style="13" customWidth="1"/>
    <col min="2" max="2" width="42.7265625" style="13" customWidth="1"/>
    <col min="3" max="16384" width="8.7265625" style="13"/>
  </cols>
  <sheetData>
    <row r="7" spans="1:2" ht="12" customHeight="1" x14ac:dyDescent="0.3">
      <c r="A7" s="11" t="s">
        <v>191</v>
      </c>
      <c r="B7" s="12"/>
    </row>
    <row r="8" spans="1:2" ht="12" customHeight="1" x14ac:dyDescent="0.3">
      <c r="A8" s="11"/>
      <c r="B8" s="12"/>
    </row>
    <row r="9" spans="1:2" s="14" customFormat="1" ht="18" customHeight="1" x14ac:dyDescent="0.4">
      <c r="A9" s="71" t="s">
        <v>44</v>
      </c>
      <c r="B9" s="71"/>
    </row>
    <row r="10" spans="1:2" ht="12" customHeight="1" thickBot="1" x14ac:dyDescent="0.35">
      <c r="A10" s="15"/>
      <c r="B10" s="15"/>
    </row>
    <row r="11" spans="1:2" ht="12" customHeight="1" thickBot="1" x14ac:dyDescent="0.35">
      <c r="A11" s="72" t="s">
        <v>34</v>
      </c>
      <c r="B11" s="73"/>
    </row>
    <row r="12" spans="1:2" ht="12" customHeight="1" x14ac:dyDescent="0.3">
      <c r="A12" s="16" t="s">
        <v>1</v>
      </c>
      <c r="B12" s="17" t="s">
        <v>35</v>
      </c>
    </row>
    <row r="13" spans="1:2" ht="12" customHeight="1" x14ac:dyDescent="0.3">
      <c r="A13" s="18" t="s">
        <v>2</v>
      </c>
      <c r="B13" s="19" t="s">
        <v>36</v>
      </c>
    </row>
    <row r="14" spans="1:2" ht="12" customHeight="1" thickBot="1" x14ac:dyDescent="0.35">
      <c r="A14" s="20" t="s">
        <v>6</v>
      </c>
      <c r="B14" s="5">
        <v>59624928052</v>
      </c>
    </row>
    <row r="15" spans="1:2" ht="12" customHeight="1" thickBot="1" x14ac:dyDescent="0.35">
      <c r="A15" s="72" t="s">
        <v>4</v>
      </c>
      <c r="B15" s="73"/>
    </row>
    <row r="16" spans="1:2" ht="12" customHeight="1" x14ac:dyDescent="0.3">
      <c r="A16" s="16" t="s">
        <v>1</v>
      </c>
      <c r="B16" s="28"/>
    </row>
    <row r="17" spans="1:2" ht="12" customHeight="1" x14ac:dyDescent="0.3">
      <c r="A17" s="21" t="s">
        <v>2</v>
      </c>
      <c r="B17" s="29"/>
    </row>
    <row r="18" spans="1:2" ht="12" customHeight="1" x14ac:dyDescent="0.3">
      <c r="A18" s="21" t="s">
        <v>5</v>
      </c>
      <c r="B18" s="29"/>
    </row>
    <row r="19" spans="1:2" ht="12" customHeight="1" x14ac:dyDescent="0.3">
      <c r="A19" s="21" t="s">
        <v>6</v>
      </c>
      <c r="B19" s="29"/>
    </row>
    <row r="20" spans="1:2" ht="12" customHeight="1" x14ac:dyDescent="0.3">
      <c r="A20" s="21" t="s">
        <v>37</v>
      </c>
      <c r="B20" s="29"/>
    </row>
    <row r="21" spans="1:2" ht="12" customHeight="1" x14ac:dyDescent="0.3">
      <c r="A21" s="21" t="s">
        <v>7</v>
      </c>
      <c r="B21" s="29"/>
    </row>
    <row r="22" spans="1:2" ht="12" customHeight="1" x14ac:dyDescent="0.3">
      <c r="A22" s="21" t="s">
        <v>8</v>
      </c>
      <c r="B22" s="30"/>
    </row>
    <row r="23" spans="1:2" ht="12" customHeight="1" x14ac:dyDescent="0.3">
      <c r="A23" s="21" t="s">
        <v>3</v>
      </c>
      <c r="B23" s="29"/>
    </row>
    <row r="24" spans="1:2" ht="12" customHeight="1" x14ac:dyDescent="0.3">
      <c r="A24" s="21" t="s">
        <v>38</v>
      </c>
      <c r="B24" s="29"/>
    </row>
    <row r="25" spans="1:2" ht="12" customHeight="1" x14ac:dyDescent="0.3">
      <c r="A25" s="21" t="s">
        <v>9</v>
      </c>
      <c r="B25" s="29"/>
    </row>
    <row r="26" spans="1:2" ht="24" customHeight="1" thickBot="1" x14ac:dyDescent="0.35">
      <c r="A26" s="18" t="s">
        <v>50</v>
      </c>
      <c r="B26" s="31"/>
    </row>
    <row r="27" spans="1:2" ht="12" customHeight="1" thickBot="1" x14ac:dyDescent="0.35">
      <c r="A27" s="72" t="s">
        <v>10</v>
      </c>
      <c r="B27" s="73"/>
    </row>
    <row r="28" spans="1:2" ht="12" customHeight="1" x14ac:dyDescent="0.3">
      <c r="A28" s="16" t="s">
        <v>1</v>
      </c>
      <c r="B28" s="28"/>
    </row>
    <row r="29" spans="1:2" ht="12" customHeight="1" x14ac:dyDescent="0.3">
      <c r="A29" s="21" t="s">
        <v>2</v>
      </c>
      <c r="B29" s="29"/>
    </row>
    <row r="30" spans="1:2" ht="12" customHeight="1" x14ac:dyDescent="0.3">
      <c r="A30" s="21" t="s">
        <v>6</v>
      </c>
      <c r="B30" s="29"/>
    </row>
    <row r="31" spans="1:2" ht="12" customHeight="1" x14ac:dyDescent="0.3">
      <c r="A31" s="21" t="s">
        <v>37</v>
      </c>
      <c r="B31" s="29"/>
    </row>
    <row r="32" spans="1:2" ht="12" customHeight="1" x14ac:dyDescent="0.3">
      <c r="A32" s="21" t="s">
        <v>11</v>
      </c>
      <c r="B32" s="29"/>
    </row>
    <row r="33" spans="1:2" ht="12" customHeight="1" x14ac:dyDescent="0.3">
      <c r="A33" s="21" t="s">
        <v>12</v>
      </c>
      <c r="B33" s="29"/>
    </row>
    <row r="34" spans="1:2" ht="12" customHeight="1" x14ac:dyDescent="0.3">
      <c r="A34" s="21" t="s">
        <v>13</v>
      </c>
      <c r="B34" s="29"/>
    </row>
    <row r="35" spans="1:2" ht="12" customHeight="1" thickBot="1" x14ac:dyDescent="0.35">
      <c r="A35" s="21" t="s">
        <v>31</v>
      </c>
      <c r="B35" s="29"/>
    </row>
    <row r="36" spans="1:2" ht="12" customHeight="1" thickBot="1" x14ac:dyDescent="0.35">
      <c r="A36" s="72" t="s">
        <v>14</v>
      </c>
      <c r="B36" s="73"/>
    </row>
    <row r="37" spans="1:2" ht="24" customHeight="1" x14ac:dyDescent="0.3">
      <c r="A37" s="22" t="s">
        <v>11</v>
      </c>
      <c r="B37" s="23" t="s">
        <v>78</v>
      </c>
    </row>
    <row r="38" spans="1:2" ht="12" customHeight="1" x14ac:dyDescent="0.3">
      <c r="A38" s="16" t="s">
        <v>39</v>
      </c>
      <c r="B38" s="24" t="s">
        <v>192</v>
      </c>
    </row>
    <row r="39" spans="1:2" ht="12" customHeight="1" x14ac:dyDescent="0.3">
      <c r="A39" s="21" t="s">
        <v>15</v>
      </c>
      <c r="B39" s="32"/>
    </row>
    <row r="40" spans="1:2" ht="12" customHeight="1" x14ac:dyDescent="0.3">
      <c r="A40" s="21" t="s">
        <v>16</v>
      </c>
      <c r="B40" s="29"/>
    </row>
    <row r="41" spans="1:2" ht="12" customHeight="1" x14ac:dyDescent="0.3">
      <c r="A41" s="21" t="s">
        <v>17</v>
      </c>
      <c r="B41" s="32"/>
    </row>
    <row r="42" spans="1:2" ht="12" customHeight="1" x14ac:dyDescent="0.3">
      <c r="A42" s="21" t="s">
        <v>18</v>
      </c>
      <c r="B42" s="29"/>
    </row>
    <row r="43" spans="1:2" ht="12" customHeight="1" x14ac:dyDescent="0.3">
      <c r="A43" s="21" t="s">
        <v>19</v>
      </c>
      <c r="B43" s="4">
        <f>SUM(B39+B41)</f>
        <v>0</v>
      </c>
    </row>
    <row r="44" spans="1:2" ht="12" customHeight="1" x14ac:dyDescent="0.3">
      <c r="A44" s="21" t="s">
        <v>20</v>
      </c>
      <c r="B44" s="29"/>
    </row>
    <row r="45" spans="1:2" ht="12" customHeight="1" x14ac:dyDescent="0.3">
      <c r="A45" s="21" t="s">
        <v>21</v>
      </c>
      <c r="B45" s="25" t="s">
        <v>32</v>
      </c>
    </row>
    <row r="46" spans="1:2" ht="12" customHeight="1" thickBot="1" x14ac:dyDescent="0.35">
      <c r="A46" s="20" t="s">
        <v>22</v>
      </c>
      <c r="B46" s="5" t="s">
        <v>193</v>
      </c>
    </row>
    <row r="47" spans="1:2" ht="12" customHeight="1" x14ac:dyDescent="0.3">
      <c r="A47" s="12"/>
      <c r="B47" s="12"/>
    </row>
    <row r="48" spans="1:2" ht="12" customHeight="1" x14ac:dyDescent="0.3">
      <c r="A48" s="26" t="s">
        <v>47</v>
      </c>
      <c r="B48" s="27" t="s">
        <v>48</v>
      </c>
    </row>
    <row r="49" spans="1:2" ht="12" customHeight="1" x14ac:dyDescent="0.3">
      <c r="A49" s="33"/>
      <c r="B49" s="34"/>
    </row>
  </sheetData>
  <sheetProtection algorithmName="SHA-512" hashValue="0X0YHw2iXPIghgK4a9bteCr9KUGgZ//J7or8vMxAJ3iBy9L4EnxQKGn8TSBT2FGNy5jXaYt9KMZ7mGie6R+E5A==" saltValue="csP2Flu8zU7R4v/jQ9baHw=="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111"/>
  <sheetViews>
    <sheetView zoomScale="90" zoomScaleNormal="90" workbookViewId="0">
      <selection activeCell="E14" sqref="E14"/>
    </sheetView>
  </sheetViews>
  <sheetFormatPr defaultColWidth="9.1796875" defaultRowHeight="12" customHeight="1" x14ac:dyDescent="0.35"/>
  <cols>
    <col min="1" max="1" width="5.6328125" style="56" customWidth="1"/>
    <col min="2" max="3" width="13.1796875" style="56" customWidth="1"/>
    <col min="4" max="5" width="45.6328125" style="56" customWidth="1"/>
    <col min="6" max="9" width="15.6328125" style="56" customWidth="1"/>
    <col min="10" max="16384" width="9.1796875" style="56"/>
  </cols>
  <sheetData>
    <row r="7" spans="1:9" s="36" customFormat="1" ht="12" customHeight="1" x14ac:dyDescent="0.35">
      <c r="A7" s="127" t="s">
        <v>194</v>
      </c>
      <c r="B7" s="127"/>
      <c r="C7" s="127"/>
      <c r="D7" s="35"/>
      <c r="E7" s="35"/>
      <c r="F7" s="35"/>
      <c r="G7" s="35"/>
    </row>
    <row r="8" spans="1:9" s="36" customFormat="1" ht="12" customHeight="1" x14ac:dyDescent="0.35">
      <c r="A8" s="35"/>
      <c r="B8" s="35"/>
      <c r="C8" s="35"/>
      <c r="D8" s="35"/>
      <c r="E8" s="35"/>
      <c r="F8" s="35"/>
      <c r="G8" s="35"/>
    </row>
    <row r="9" spans="1:9" s="36" customFormat="1" ht="18" customHeight="1" x14ac:dyDescent="0.35">
      <c r="A9" s="136" t="s">
        <v>23</v>
      </c>
      <c r="B9" s="136"/>
      <c r="C9" s="136"/>
      <c r="D9" s="136"/>
      <c r="E9" s="136"/>
      <c r="F9" s="136"/>
      <c r="G9" s="136"/>
      <c r="H9" s="136"/>
      <c r="I9" s="136"/>
    </row>
    <row r="10" spans="1:9" s="36" customFormat="1" ht="12" customHeight="1" x14ac:dyDescent="0.35">
      <c r="A10" s="128" t="s">
        <v>195</v>
      </c>
      <c r="B10" s="128"/>
      <c r="C10" s="128"/>
      <c r="D10" s="128"/>
      <c r="E10" s="128"/>
      <c r="F10" s="128"/>
      <c r="G10" s="128"/>
      <c r="H10" s="128"/>
      <c r="I10" s="128"/>
    </row>
    <row r="11" spans="1:9" s="36" customFormat="1" ht="12" customHeight="1" thickBot="1" x14ac:dyDescent="0.4"/>
    <row r="12" spans="1:9" s="36" customFormat="1" ht="12" customHeight="1" thickBot="1" x14ac:dyDescent="0.4">
      <c r="A12" s="106" t="s">
        <v>86</v>
      </c>
      <c r="B12" s="107"/>
      <c r="C12" s="107"/>
      <c r="D12" s="107"/>
      <c r="E12" s="107"/>
      <c r="F12" s="107"/>
      <c r="G12" s="107"/>
      <c r="H12" s="107"/>
      <c r="I12" s="108"/>
    </row>
    <row r="13" spans="1:9" s="40" customFormat="1" ht="24" customHeight="1" thickBot="1" x14ac:dyDescent="0.4">
      <c r="A13" s="37" t="s">
        <v>30</v>
      </c>
      <c r="B13" s="38" t="s">
        <v>87</v>
      </c>
      <c r="C13" s="115" t="s">
        <v>88</v>
      </c>
      <c r="D13" s="116"/>
      <c r="E13" s="39" t="s">
        <v>119</v>
      </c>
      <c r="F13" s="37" t="s">
        <v>26</v>
      </c>
      <c r="G13" s="37" t="s">
        <v>196</v>
      </c>
      <c r="H13" s="37" t="s">
        <v>24</v>
      </c>
      <c r="I13" s="37" t="s">
        <v>25</v>
      </c>
    </row>
    <row r="14" spans="1:9" s="41" customFormat="1" ht="12" customHeight="1" x14ac:dyDescent="0.35">
      <c r="A14" s="117" t="s">
        <v>0</v>
      </c>
      <c r="B14" s="118" t="s">
        <v>89</v>
      </c>
      <c r="C14" s="129" t="s">
        <v>90</v>
      </c>
      <c r="D14" s="129"/>
      <c r="E14" s="57"/>
      <c r="F14" s="111" t="s">
        <v>73</v>
      </c>
      <c r="G14" s="112">
        <v>11</v>
      </c>
      <c r="H14" s="113"/>
      <c r="I14" s="114">
        <f t="shared" ref="I14" si="0">SUM(G14*H14)</f>
        <v>0</v>
      </c>
    </row>
    <row r="15" spans="1:9" s="41" customFormat="1" ht="12" customHeight="1" x14ac:dyDescent="0.35">
      <c r="A15" s="82"/>
      <c r="B15" s="85"/>
      <c r="C15" s="123" t="s">
        <v>91</v>
      </c>
      <c r="D15" s="123"/>
      <c r="E15" s="58"/>
      <c r="F15" s="88"/>
      <c r="G15" s="91"/>
      <c r="H15" s="94"/>
      <c r="I15" s="75"/>
    </row>
    <row r="16" spans="1:9" s="41" customFormat="1" ht="12" customHeight="1" x14ac:dyDescent="0.35">
      <c r="A16" s="82"/>
      <c r="B16" s="85"/>
      <c r="C16" s="123" t="s">
        <v>92</v>
      </c>
      <c r="D16" s="123"/>
      <c r="E16" s="58"/>
      <c r="F16" s="88"/>
      <c r="G16" s="91"/>
      <c r="H16" s="94"/>
      <c r="I16" s="75"/>
    </row>
    <row r="17" spans="1:9" s="41" customFormat="1" ht="12" customHeight="1" x14ac:dyDescent="0.35">
      <c r="A17" s="82"/>
      <c r="B17" s="85"/>
      <c r="C17" s="123" t="s">
        <v>93</v>
      </c>
      <c r="D17" s="123"/>
      <c r="E17" s="58"/>
      <c r="F17" s="88"/>
      <c r="G17" s="91"/>
      <c r="H17" s="94"/>
      <c r="I17" s="75"/>
    </row>
    <row r="18" spans="1:9" s="41" customFormat="1" ht="12" customHeight="1" x14ac:dyDescent="0.35">
      <c r="A18" s="82"/>
      <c r="B18" s="85"/>
      <c r="C18" s="123" t="s">
        <v>94</v>
      </c>
      <c r="D18" s="123"/>
      <c r="E18" s="58"/>
      <c r="F18" s="88"/>
      <c r="G18" s="91"/>
      <c r="H18" s="94"/>
      <c r="I18" s="75"/>
    </row>
    <row r="19" spans="1:9" s="41" customFormat="1" ht="12" customHeight="1" x14ac:dyDescent="0.35">
      <c r="A19" s="82"/>
      <c r="B19" s="85"/>
      <c r="C19" s="123" t="s">
        <v>95</v>
      </c>
      <c r="D19" s="123"/>
      <c r="E19" s="58"/>
      <c r="F19" s="88"/>
      <c r="G19" s="91"/>
      <c r="H19" s="94"/>
      <c r="I19" s="75"/>
    </row>
    <row r="20" spans="1:9" s="41" customFormat="1" ht="12" customHeight="1" x14ac:dyDescent="0.35">
      <c r="A20" s="82"/>
      <c r="B20" s="85"/>
      <c r="C20" s="123" t="s">
        <v>96</v>
      </c>
      <c r="D20" s="123"/>
      <c r="E20" s="58"/>
      <c r="F20" s="88"/>
      <c r="G20" s="91"/>
      <c r="H20" s="94"/>
      <c r="I20" s="75"/>
    </row>
    <row r="21" spans="1:9" s="41" customFormat="1" ht="12" customHeight="1" x14ac:dyDescent="0.35">
      <c r="A21" s="82"/>
      <c r="B21" s="85"/>
      <c r="C21" s="123" t="s">
        <v>97</v>
      </c>
      <c r="D21" s="123"/>
      <c r="E21" s="58"/>
      <c r="F21" s="88"/>
      <c r="G21" s="91"/>
      <c r="H21" s="94"/>
      <c r="I21" s="75"/>
    </row>
    <row r="22" spans="1:9" s="41" customFormat="1" ht="24" customHeight="1" x14ac:dyDescent="0.35">
      <c r="A22" s="82"/>
      <c r="B22" s="85"/>
      <c r="C22" s="123" t="s">
        <v>98</v>
      </c>
      <c r="D22" s="123"/>
      <c r="E22" s="58"/>
      <c r="F22" s="88"/>
      <c r="G22" s="91"/>
      <c r="H22" s="94"/>
      <c r="I22" s="75"/>
    </row>
    <row r="23" spans="1:9" s="41" customFormat="1" ht="12" customHeight="1" x14ac:dyDescent="0.35">
      <c r="A23" s="82"/>
      <c r="B23" s="85"/>
      <c r="C23" s="123" t="s">
        <v>99</v>
      </c>
      <c r="D23" s="123"/>
      <c r="E23" s="58"/>
      <c r="F23" s="88"/>
      <c r="G23" s="91"/>
      <c r="H23" s="94"/>
      <c r="I23" s="75"/>
    </row>
    <row r="24" spans="1:9" s="41" customFormat="1" ht="12" customHeight="1" x14ac:dyDescent="0.35">
      <c r="A24" s="82" t="s">
        <v>41</v>
      </c>
      <c r="B24" s="85" t="s">
        <v>100</v>
      </c>
      <c r="C24" s="123" t="s">
        <v>90</v>
      </c>
      <c r="D24" s="123"/>
      <c r="E24" s="58"/>
      <c r="F24" s="88" t="s">
        <v>73</v>
      </c>
      <c r="G24" s="91">
        <v>37</v>
      </c>
      <c r="H24" s="94"/>
      <c r="I24" s="75">
        <f t="shared" ref="I24" si="1">SUM(G24*H24)</f>
        <v>0</v>
      </c>
    </row>
    <row r="25" spans="1:9" s="41" customFormat="1" ht="12" customHeight="1" x14ac:dyDescent="0.35">
      <c r="A25" s="82"/>
      <c r="B25" s="85"/>
      <c r="C25" s="123" t="s">
        <v>91</v>
      </c>
      <c r="D25" s="123"/>
      <c r="E25" s="58"/>
      <c r="F25" s="88"/>
      <c r="G25" s="91"/>
      <c r="H25" s="94"/>
      <c r="I25" s="75"/>
    </row>
    <row r="26" spans="1:9" s="41" customFormat="1" ht="12" customHeight="1" x14ac:dyDescent="0.35">
      <c r="A26" s="82"/>
      <c r="B26" s="85"/>
      <c r="C26" s="123" t="s">
        <v>93</v>
      </c>
      <c r="D26" s="123"/>
      <c r="E26" s="58"/>
      <c r="F26" s="88"/>
      <c r="G26" s="91"/>
      <c r="H26" s="94"/>
      <c r="I26" s="75"/>
    </row>
    <row r="27" spans="1:9" s="41" customFormat="1" ht="12" customHeight="1" x14ac:dyDescent="0.35">
      <c r="A27" s="82"/>
      <c r="B27" s="85"/>
      <c r="C27" s="123" t="s">
        <v>94</v>
      </c>
      <c r="D27" s="123"/>
      <c r="E27" s="58"/>
      <c r="F27" s="88"/>
      <c r="G27" s="91"/>
      <c r="H27" s="94"/>
      <c r="I27" s="75"/>
    </row>
    <row r="28" spans="1:9" s="41" customFormat="1" ht="12" customHeight="1" x14ac:dyDescent="0.35">
      <c r="A28" s="82"/>
      <c r="B28" s="85"/>
      <c r="C28" s="123" t="s">
        <v>95</v>
      </c>
      <c r="D28" s="123"/>
      <c r="E28" s="58"/>
      <c r="F28" s="88"/>
      <c r="G28" s="91"/>
      <c r="H28" s="94"/>
      <c r="I28" s="75"/>
    </row>
    <row r="29" spans="1:9" s="41" customFormat="1" ht="12" customHeight="1" x14ac:dyDescent="0.35">
      <c r="A29" s="82"/>
      <c r="B29" s="85"/>
      <c r="C29" s="123" t="s">
        <v>96</v>
      </c>
      <c r="D29" s="123"/>
      <c r="E29" s="58"/>
      <c r="F29" s="88"/>
      <c r="G29" s="91"/>
      <c r="H29" s="94"/>
      <c r="I29" s="75"/>
    </row>
    <row r="30" spans="1:9" s="41" customFormat="1" ht="11.5" customHeight="1" x14ac:dyDescent="0.35">
      <c r="A30" s="82"/>
      <c r="B30" s="85"/>
      <c r="C30" s="123" t="s">
        <v>97</v>
      </c>
      <c r="D30" s="123"/>
      <c r="E30" s="58"/>
      <c r="F30" s="88"/>
      <c r="G30" s="91"/>
      <c r="H30" s="94"/>
      <c r="I30" s="75"/>
    </row>
    <row r="31" spans="1:9" s="41" customFormat="1" ht="12" customHeight="1" x14ac:dyDescent="0.35">
      <c r="A31" s="82"/>
      <c r="B31" s="85"/>
      <c r="C31" s="123" t="s">
        <v>99</v>
      </c>
      <c r="D31" s="123"/>
      <c r="E31" s="58"/>
      <c r="F31" s="88"/>
      <c r="G31" s="91"/>
      <c r="H31" s="94"/>
      <c r="I31" s="75"/>
    </row>
    <row r="32" spans="1:9" s="41" customFormat="1" ht="12" customHeight="1" x14ac:dyDescent="0.35">
      <c r="A32" s="81" t="s">
        <v>101</v>
      </c>
      <c r="B32" s="84" t="s">
        <v>102</v>
      </c>
      <c r="C32" s="123" t="s">
        <v>94</v>
      </c>
      <c r="D32" s="123"/>
      <c r="E32" s="59"/>
      <c r="F32" s="87" t="s">
        <v>73</v>
      </c>
      <c r="G32" s="90">
        <v>3</v>
      </c>
      <c r="H32" s="93"/>
      <c r="I32" s="74">
        <f t="shared" ref="I32" si="2">SUM(G32*H32)</f>
        <v>0</v>
      </c>
    </row>
    <row r="33" spans="1:9" s="41" customFormat="1" ht="12" customHeight="1" thickBot="1" x14ac:dyDescent="0.4">
      <c r="A33" s="124"/>
      <c r="B33" s="125"/>
      <c r="C33" s="122" t="s">
        <v>103</v>
      </c>
      <c r="D33" s="122"/>
      <c r="E33" s="60"/>
      <c r="F33" s="126"/>
      <c r="G33" s="119"/>
      <c r="H33" s="120"/>
      <c r="I33" s="121"/>
    </row>
    <row r="34" spans="1:9" s="36" customFormat="1" ht="12" customHeight="1" thickBot="1" x14ac:dyDescent="0.4">
      <c r="A34" s="106" t="s">
        <v>104</v>
      </c>
      <c r="B34" s="107"/>
      <c r="C34" s="107"/>
      <c r="D34" s="107"/>
      <c r="E34" s="107"/>
      <c r="F34" s="107"/>
      <c r="G34" s="107"/>
      <c r="H34" s="107"/>
      <c r="I34" s="108"/>
    </row>
    <row r="35" spans="1:9" s="40" customFormat="1" ht="24" customHeight="1" thickBot="1" x14ac:dyDescent="0.4">
      <c r="A35" s="37" t="s">
        <v>30</v>
      </c>
      <c r="B35" s="38" t="s">
        <v>105</v>
      </c>
      <c r="C35" s="115" t="s">
        <v>106</v>
      </c>
      <c r="D35" s="116"/>
      <c r="E35" s="39" t="s">
        <v>119</v>
      </c>
      <c r="F35" s="37" t="s">
        <v>26</v>
      </c>
      <c r="G35" s="37" t="s">
        <v>196</v>
      </c>
      <c r="H35" s="37" t="s">
        <v>24</v>
      </c>
      <c r="I35" s="37" t="s">
        <v>25</v>
      </c>
    </row>
    <row r="36" spans="1:9" s="41" customFormat="1" ht="12" customHeight="1" x14ac:dyDescent="0.35">
      <c r="A36" s="117" t="s">
        <v>72</v>
      </c>
      <c r="B36" s="118" t="s">
        <v>107</v>
      </c>
      <c r="C36" s="42" t="s">
        <v>108</v>
      </c>
      <c r="D36" s="43" t="s">
        <v>109</v>
      </c>
      <c r="E36" s="57"/>
      <c r="F36" s="111" t="s">
        <v>73</v>
      </c>
      <c r="G36" s="112">
        <v>5</v>
      </c>
      <c r="H36" s="113"/>
      <c r="I36" s="114">
        <f t="shared" ref="I36" si="3">SUM(G36*H36)</f>
        <v>0</v>
      </c>
    </row>
    <row r="37" spans="1:9" s="41" customFormat="1" ht="24" customHeight="1" x14ac:dyDescent="0.35">
      <c r="A37" s="82"/>
      <c r="B37" s="85"/>
      <c r="C37" s="44" t="s">
        <v>110</v>
      </c>
      <c r="D37" s="45" t="s">
        <v>111</v>
      </c>
      <c r="E37" s="58"/>
      <c r="F37" s="88"/>
      <c r="G37" s="91"/>
      <c r="H37" s="94"/>
      <c r="I37" s="75"/>
    </row>
    <row r="38" spans="1:9" s="41" customFormat="1" ht="12" customHeight="1" x14ac:dyDescent="0.35">
      <c r="A38" s="82"/>
      <c r="B38" s="85"/>
      <c r="C38" s="44" t="s">
        <v>112</v>
      </c>
      <c r="D38" s="46" t="s">
        <v>129</v>
      </c>
      <c r="E38" s="58"/>
      <c r="F38" s="88"/>
      <c r="G38" s="91"/>
      <c r="H38" s="94"/>
      <c r="I38" s="75"/>
    </row>
    <row r="39" spans="1:9" s="41" customFormat="1" ht="12" customHeight="1" x14ac:dyDescent="0.35">
      <c r="A39" s="82"/>
      <c r="B39" s="85"/>
      <c r="C39" s="44" t="s">
        <v>113</v>
      </c>
      <c r="D39" s="46" t="s">
        <v>114</v>
      </c>
      <c r="E39" s="58"/>
      <c r="F39" s="88"/>
      <c r="G39" s="91"/>
      <c r="H39" s="94"/>
      <c r="I39" s="75"/>
    </row>
    <row r="40" spans="1:9" s="41" customFormat="1" ht="24" customHeight="1" x14ac:dyDescent="0.35">
      <c r="A40" s="82"/>
      <c r="B40" s="85"/>
      <c r="C40" s="44" t="s">
        <v>115</v>
      </c>
      <c r="D40" s="46" t="s">
        <v>116</v>
      </c>
      <c r="E40" s="58"/>
      <c r="F40" s="88"/>
      <c r="G40" s="91"/>
      <c r="H40" s="94"/>
      <c r="I40" s="75"/>
    </row>
    <row r="41" spans="1:9" s="41" customFormat="1" ht="12" customHeight="1" x14ac:dyDescent="0.35">
      <c r="A41" s="82"/>
      <c r="B41" s="85"/>
      <c r="C41" s="44" t="s">
        <v>117</v>
      </c>
      <c r="D41" s="46" t="s">
        <v>134</v>
      </c>
      <c r="E41" s="58"/>
      <c r="F41" s="88"/>
      <c r="G41" s="91"/>
      <c r="H41" s="94"/>
      <c r="I41" s="75"/>
    </row>
    <row r="42" spans="1:9" s="41" customFormat="1" ht="24" customHeight="1" x14ac:dyDescent="0.35">
      <c r="A42" s="82"/>
      <c r="B42" s="85"/>
      <c r="C42" s="77" t="s">
        <v>118</v>
      </c>
      <c r="D42" s="46" t="s">
        <v>120</v>
      </c>
      <c r="E42" s="58"/>
      <c r="F42" s="88"/>
      <c r="G42" s="91"/>
      <c r="H42" s="94"/>
      <c r="I42" s="75"/>
    </row>
    <row r="43" spans="1:9" s="41" customFormat="1" ht="24" customHeight="1" x14ac:dyDescent="0.35">
      <c r="A43" s="82"/>
      <c r="B43" s="85"/>
      <c r="C43" s="78"/>
      <c r="D43" s="46" t="s">
        <v>121</v>
      </c>
      <c r="E43" s="58"/>
      <c r="F43" s="88"/>
      <c r="G43" s="91"/>
      <c r="H43" s="94"/>
      <c r="I43" s="75"/>
    </row>
    <row r="44" spans="1:9" s="41" customFormat="1" ht="24" customHeight="1" x14ac:dyDescent="0.35">
      <c r="A44" s="82"/>
      <c r="B44" s="85"/>
      <c r="C44" s="78"/>
      <c r="D44" s="46" t="s">
        <v>122</v>
      </c>
      <c r="E44" s="58"/>
      <c r="F44" s="88"/>
      <c r="G44" s="91"/>
      <c r="H44" s="94"/>
      <c r="I44" s="75"/>
    </row>
    <row r="45" spans="1:9" s="41" customFormat="1" ht="24" customHeight="1" x14ac:dyDescent="0.35">
      <c r="A45" s="82"/>
      <c r="B45" s="85"/>
      <c r="C45" s="78"/>
      <c r="D45" s="46" t="s">
        <v>123</v>
      </c>
      <c r="E45" s="58"/>
      <c r="F45" s="88"/>
      <c r="G45" s="91"/>
      <c r="H45" s="94"/>
      <c r="I45" s="75"/>
    </row>
    <row r="46" spans="1:9" s="41" customFormat="1" ht="24" customHeight="1" x14ac:dyDescent="0.35">
      <c r="A46" s="82"/>
      <c r="B46" s="85"/>
      <c r="C46" s="79"/>
      <c r="D46" s="45" t="s">
        <v>124</v>
      </c>
      <c r="E46" s="58"/>
      <c r="F46" s="88"/>
      <c r="G46" s="91"/>
      <c r="H46" s="94"/>
      <c r="I46" s="75"/>
    </row>
    <row r="47" spans="1:9" s="41" customFormat="1" ht="12" customHeight="1" x14ac:dyDescent="0.35">
      <c r="A47" s="82"/>
      <c r="B47" s="85"/>
      <c r="C47" s="44" t="s">
        <v>125</v>
      </c>
      <c r="D47" s="47" t="s">
        <v>197</v>
      </c>
      <c r="E47" s="58"/>
      <c r="F47" s="88"/>
      <c r="G47" s="91"/>
      <c r="H47" s="94"/>
      <c r="I47" s="75"/>
    </row>
    <row r="48" spans="1:9" s="41" customFormat="1" ht="12" customHeight="1" x14ac:dyDescent="0.35">
      <c r="A48" s="82"/>
      <c r="B48" s="85"/>
      <c r="C48" s="44" t="s">
        <v>126</v>
      </c>
      <c r="D48" s="46" t="s">
        <v>127</v>
      </c>
      <c r="E48" s="58"/>
      <c r="F48" s="88"/>
      <c r="G48" s="91"/>
      <c r="H48" s="94"/>
      <c r="I48" s="75"/>
    </row>
    <row r="49" spans="1:9" s="41" customFormat="1" ht="12" customHeight="1" x14ac:dyDescent="0.35">
      <c r="A49" s="81" t="s">
        <v>74</v>
      </c>
      <c r="B49" s="84" t="s">
        <v>128</v>
      </c>
      <c r="C49" s="48" t="s">
        <v>108</v>
      </c>
      <c r="D49" s="49" t="s">
        <v>109</v>
      </c>
      <c r="E49" s="59"/>
      <c r="F49" s="87" t="s">
        <v>73</v>
      </c>
      <c r="G49" s="90">
        <v>2</v>
      </c>
      <c r="H49" s="93"/>
      <c r="I49" s="74">
        <f t="shared" ref="I49" si="4">SUM(G49*H49)</f>
        <v>0</v>
      </c>
    </row>
    <row r="50" spans="1:9" s="41" customFormat="1" ht="36" customHeight="1" x14ac:dyDescent="0.35">
      <c r="A50" s="82"/>
      <c r="B50" s="85"/>
      <c r="C50" s="44" t="s">
        <v>112</v>
      </c>
      <c r="D50" s="46" t="s">
        <v>130</v>
      </c>
      <c r="E50" s="58"/>
      <c r="F50" s="88"/>
      <c r="G50" s="91"/>
      <c r="H50" s="94"/>
      <c r="I50" s="75"/>
    </row>
    <row r="51" spans="1:9" s="41" customFormat="1" ht="12" customHeight="1" x14ac:dyDescent="0.35">
      <c r="A51" s="82"/>
      <c r="B51" s="85"/>
      <c r="C51" s="44" t="s">
        <v>113</v>
      </c>
      <c r="D51" s="46" t="s">
        <v>131</v>
      </c>
      <c r="E51" s="58"/>
      <c r="F51" s="88"/>
      <c r="G51" s="91"/>
      <c r="H51" s="94"/>
      <c r="I51" s="75"/>
    </row>
    <row r="52" spans="1:9" s="41" customFormat="1" ht="12" customHeight="1" x14ac:dyDescent="0.35">
      <c r="A52" s="82"/>
      <c r="B52" s="85"/>
      <c r="C52" s="44" t="s">
        <v>115</v>
      </c>
      <c r="D52" s="46" t="s">
        <v>132</v>
      </c>
      <c r="E52" s="58"/>
      <c r="F52" s="88"/>
      <c r="G52" s="91"/>
      <c r="H52" s="94"/>
      <c r="I52" s="75"/>
    </row>
    <row r="53" spans="1:9" s="41" customFormat="1" ht="12" customHeight="1" x14ac:dyDescent="0.35">
      <c r="A53" s="82"/>
      <c r="B53" s="85"/>
      <c r="C53" s="44" t="s">
        <v>117</v>
      </c>
      <c r="D53" s="46" t="s">
        <v>133</v>
      </c>
      <c r="E53" s="58"/>
      <c r="F53" s="88"/>
      <c r="G53" s="91"/>
      <c r="H53" s="94"/>
      <c r="I53" s="75"/>
    </row>
    <row r="54" spans="1:9" s="41" customFormat="1" ht="24" customHeight="1" x14ac:dyDescent="0.35">
      <c r="A54" s="82"/>
      <c r="B54" s="85"/>
      <c r="C54" s="77" t="s">
        <v>118</v>
      </c>
      <c r="D54" s="46" t="s">
        <v>135</v>
      </c>
      <c r="E54" s="58"/>
      <c r="F54" s="88"/>
      <c r="G54" s="91"/>
      <c r="H54" s="94"/>
      <c r="I54" s="75"/>
    </row>
    <row r="55" spans="1:9" s="41" customFormat="1" ht="36" customHeight="1" x14ac:dyDescent="0.35">
      <c r="A55" s="82"/>
      <c r="B55" s="85"/>
      <c r="C55" s="78"/>
      <c r="D55" s="46" t="s">
        <v>136</v>
      </c>
      <c r="E55" s="58"/>
      <c r="F55" s="88"/>
      <c r="G55" s="91"/>
      <c r="H55" s="94"/>
      <c r="I55" s="75"/>
    </row>
    <row r="56" spans="1:9" s="41" customFormat="1" ht="24" customHeight="1" x14ac:dyDescent="0.35">
      <c r="A56" s="82"/>
      <c r="B56" s="85"/>
      <c r="C56" s="78"/>
      <c r="D56" s="46" t="s">
        <v>137</v>
      </c>
      <c r="E56" s="58"/>
      <c r="F56" s="88"/>
      <c r="G56" s="91"/>
      <c r="H56" s="94"/>
      <c r="I56" s="75"/>
    </row>
    <row r="57" spans="1:9" s="41" customFormat="1" ht="12" customHeight="1" x14ac:dyDescent="0.35">
      <c r="A57" s="82"/>
      <c r="B57" s="85"/>
      <c r="C57" s="78"/>
      <c r="D57" s="46" t="s">
        <v>138</v>
      </c>
      <c r="E57" s="58"/>
      <c r="F57" s="88"/>
      <c r="G57" s="91"/>
      <c r="H57" s="94"/>
      <c r="I57" s="75"/>
    </row>
    <row r="58" spans="1:9" s="41" customFormat="1" ht="36" customHeight="1" x14ac:dyDescent="0.35">
      <c r="A58" s="82"/>
      <c r="B58" s="85"/>
      <c r="C58" s="78"/>
      <c r="D58" s="46" t="s">
        <v>139</v>
      </c>
      <c r="E58" s="58"/>
      <c r="F58" s="88"/>
      <c r="G58" s="91"/>
      <c r="H58" s="94"/>
      <c r="I58" s="75"/>
    </row>
    <row r="59" spans="1:9" s="41" customFormat="1" ht="12" customHeight="1" x14ac:dyDescent="0.35">
      <c r="A59" s="82"/>
      <c r="B59" s="85"/>
      <c r="C59" s="79"/>
      <c r="D59" s="45" t="s">
        <v>140</v>
      </c>
      <c r="E59" s="58"/>
      <c r="F59" s="88"/>
      <c r="G59" s="91"/>
      <c r="H59" s="94"/>
      <c r="I59" s="75"/>
    </row>
    <row r="60" spans="1:9" s="41" customFormat="1" ht="12" customHeight="1" x14ac:dyDescent="0.35">
      <c r="A60" s="82"/>
      <c r="B60" s="85"/>
      <c r="C60" s="44" t="s">
        <v>125</v>
      </c>
      <c r="D60" s="47" t="s">
        <v>198</v>
      </c>
      <c r="E60" s="58"/>
      <c r="F60" s="88"/>
      <c r="G60" s="91"/>
      <c r="H60" s="94"/>
      <c r="I60" s="75"/>
    </row>
    <row r="61" spans="1:9" s="41" customFormat="1" ht="12" customHeight="1" x14ac:dyDescent="0.35">
      <c r="A61" s="82"/>
      <c r="B61" s="85"/>
      <c r="C61" s="44" t="s">
        <v>126</v>
      </c>
      <c r="D61" s="46" t="s">
        <v>141</v>
      </c>
      <c r="E61" s="58"/>
      <c r="F61" s="88"/>
      <c r="G61" s="91"/>
      <c r="H61" s="94"/>
      <c r="I61" s="75"/>
    </row>
    <row r="62" spans="1:9" s="41" customFormat="1" ht="12" customHeight="1" x14ac:dyDescent="0.35">
      <c r="A62" s="81" t="s">
        <v>75</v>
      </c>
      <c r="B62" s="84" t="s">
        <v>142</v>
      </c>
      <c r="C62" s="48" t="s">
        <v>108</v>
      </c>
      <c r="D62" s="49" t="s">
        <v>109</v>
      </c>
      <c r="E62" s="59"/>
      <c r="F62" s="87" t="s">
        <v>73</v>
      </c>
      <c r="G62" s="90">
        <v>1</v>
      </c>
      <c r="H62" s="93"/>
      <c r="I62" s="74">
        <f t="shared" ref="I62" si="5">SUM(G62*H62)</f>
        <v>0</v>
      </c>
    </row>
    <row r="63" spans="1:9" s="41" customFormat="1" ht="12" customHeight="1" x14ac:dyDescent="0.35">
      <c r="A63" s="81"/>
      <c r="B63" s="84"/>
      <c r="C63" s="48" t="s">
        <v>110</v>
      </c>
      <c r="D63" s="49" t="s">
        <v>143</v>
      </c>
      <c r="E63" s="59"/>
      <c r="F63" s="87"/>
      <c r="G63" s="90"/>
      <c r="H63" s="93"/>
      <c r="I63" s="74"/>
    </row>
    <row r="64" spans="1:9" s="41" customFormat="1" ht="24" customHeight="1" x14ac:dyDescent="0.35">
      <c r="A64" s="82"/>
      <c r="B64" s="85"/>
      <c r="C64" s="77" t="s">
        <v>112</v>
      </c>
      <c r="D64" s="46" t="s">
        <v>144</v>
      </c>
      <c r="E64" s="58"/>
      <c r="F64" s="88"/>
      <c r="G64" s="91"/>
      <c r="H64" s="94"/>
      <c r="I64" s="75"/>
    </row>
    <row r="65" spans="1:9" s="41" customFormat="1" ht="36" customHeight="1" x14ac:dyDescent="0.35">
      <c r="A65" s="82"/>
      <c r="B65" s="85"/>
      <c r="C65" s="79"/>
      <c r="D65" s="45" t="s">
        <v>145</v>
      </c>
      <c r="E65" s="58"/>
      <c r="F65" s="88"/>
      <c r="G65" s="91"/>
      <c r="H65" s="94"/>
      <c r="I65" s="75"/>
    </row>
    <row r="66" spans="1:9" s="41" customFormat="1" ht="12" customHeight="1" x14ac:dyDescent="0.35">
      <c r="A66" s="82"/>
      <c r="B66" s="85"/>
      <c r="C66" s="44" t="s">
        <v>113</v>
      </c>
      <c r="D66" s="46" t="s">
        <v>114</v>
      </c>
      <c r="E66" s="58"/>
      <c r="F66" s="88"/>
      <c r="G66" s="91"/>
      <c r="H66" s="94"/>
      <c r="I66" s="75"/>
    </row>
    <row r="67" spans="1:9" s="41" customFormat="1" ht="24" customHeight="1" x14ac:dyDescent="0.35">
      <c r="A67" s="82"/>
      <c r="B67" s="85"/>
      <c r="C67" s="44" t="s">
        <v>115</v>
      </c>
      <c r="D67" s="46" t="s">
        <v>116</v>
      </c>
      <c r="E67" s="58"/>
      <c r="F67" s="88"/>
      <c r="G67" s="91"/>
      <c r="H67" s="94"/>
      <c r="I67" s="75"/>
    </row>
    <row r="68" spans="1:9" s="41" customFormat="1" ht="12" customHeight="1" x14ac:dyDescent="0.35">
      <c r="A68" s="82"/>
      <c r="B68" s="85"/>
      <c r="C68" s="44" t="s">
        <v>117</v>
      </c>
      <c r="D68" s="46" t="s">
        <v>146</v>
      </c>
      <c r="E68" s="58"/>
      <c r="F68" s="88"/>
      <c r="G68" s="91"/>
      <c r="H68" s="94"/>
      <c r="I68" s="75"/>
    </row>
    <row r="69" spans="1:9" s="41" customFormat="1" ht="12" customHeight="1" x14ac:dyDescent="0.35">
      <c r="A69" s="82"/>
      <c r="B69" s="85"/>
      <c r="C69" s="77" t="s">
        <v>118</v>
      </c>
      <c r="D69" s="46" t="s">
        <v>147</v>
      </c>
      <c r="E69" s="58"/>
      <c r="F69" s="88"/>
      <c r="G69" s="91"/>
      <c r="H69" s="94"/>
      <c r="I69" s="75"/>
    </row>
    <row r="70" spans="1:9" s="41" customFormat="1" ht="12" customHeight="1" x14ac:dyDescent="0.35">
      <c r="A70" s="82"/>
      <c r="B70" s="85"/>
      <c r="C70" s="78"/>
      <c r="D70" s="46" t="s">
        <v>148</v>
      </c>
      <c r="E70" s="58"/>
      <c r="F70" s="88"/>
      <c r="G70" s="91"/>
      <c r="H70" s="94"/>
      <c r="I70" s="75"/>
    </row>
    <row r="71" spans="1:9" s="41" customFormat="1" ht="12" customHeight="1" x14ac:dyDescent="0.35">
      <c r="A71" s="82"/>
      <c r="B71" s="85"/>
      <c r="C71" s="78"/>
      <c r="D71" s="46" t="s">
        <v>149</v>
      </c>
      <c r="E71" s="58"/>
      <c r="F71" s="88"/>
      <c r="G71" s="91"/>
      <c r="H71" s="94"/>
      <c r="I71" s="75"/>
    </row>
    <row r="72" spans="1:9" s="41" customFormat="1" ht="24" customHeight="1" x14ac:dyDescent="0.35">
      <c r="A72" s="82"/>
      <c r="B72" s="85"/>
      <c r="C72" s="79"/>
      <c r="D72" s="45" t="s">
        <v>150</v>
      </c>
      <c r="E72" s="58"/>
      <c r="F72" s="88"/>
      <c r="G72" s="91"/>
      <c r="H72" s="94"/>
      <c r="I72" s="75"/>
    </row>
    <row r="73" spans="1:9" s="41" customFormat="1" ht="12" customHeight="1" x14ac:dyDescent="0.35">
      <c r="A73" s="82"/>
      <c r="B73" s="85"/>
      <c r="C73" s="44" t="s">
        <v>125</v>
      </c>
      <c r="D73" s="47" t="s">
        <v>199</v>
      </c>
      <c r="E73" s="58"/>
      <c r="F73" s="88"/>
      <c r="G73" s="91"/>
      <c r="H73" s="94"/>
      <c r="I73" s="75"/>
    </row>
    <row r="74" spans="1:9" s="41" customFormat="1" ht="12" customHeight="1" thickBot="1" x14ac:dyDescent="0.4">
      <c r="A74" s="82"/>
      <c r="B74" s="85"/>
      <c r="C74" s="44" t="s">
        <v>126</v>
      </c>
      <c r="D74" s="46" t="s">
        <v>151</v>
      </c>
      <c r="E74" s="58"/>
      <c r="F74" s="88"/>
      <c r="G74" s="91"/>
      <c r="H74" s="94"/>
      <c r="I74" s="75"/>
    </row>
    <row r="75" spans="1:9" s="36" customFormat="1" ht="12" customHeight="1" thickBot="1" x14ac:dyDescent="0.4">
      <c r="A75" s="106" t="s">
        <v>152</v>
      </c>
      <c r="B75" s="107"/>
      <c r="C75" s="107"/>
      <c r="D75" s="107"/>
      <c r="E75" s="107"/>
      <c r="F75" s="107"/>
      <c r="G75" s="107"/>
      <c r="H75" s="107"/>
      <c r="I75" s="108"/>
    </row>
    <row r="76" spans="1:9" s="40" customFormat="1" ht="24" customHeight="1" thickBot="1" x14ac:dyDescent="0.4">
      <c r="A76" s="50" t="s">
        <v>30</v>
      </c>
      <c r="B76" s="51" t="s">
        <v>105</v>
      </c>
      <c r="C76" s="109" t="s">
        <v>106</v>
      </c>
      <c r="D76" s="110"/>
      <c r="E76" s="52" t="s">
        <v>119</v>
      </c>
      <c r="F76" s="50" t="s">
        <v>26</v>
      </c>
      <c r="G76" s="50" t="s">
        <v>200</v>
      </c>
      <c r="H76" s="50" t="s">
        <v>24</v>
      </c>
      <c r="I76" s="50" t="s">
        <v>25</v>
      </c>
    </row>
    <row r="77" spans="1:9" s="41" customFormat="1" ht="12" customHeight="1" x14ac:dyDescent="0.35">
      <c r="A77" s="81" t="s">
        <v>76</v>
      </c>
      <c r="B77" s="84" t="s">
        <v>153</v>
      </c>
      <c r="C77" s="48" t="s">
        <v>108</v>
      </c>
      <c r="D77" s="49" t="s">
        <v>109</v>
      </c>
      <c r="E77" s="59"/>
      <c r="F77" s="87" t="s">
        <v>73</v>
      </c>
      <c r="G77" s="90">
        <v>12</v>
      </c>
      <c r="H77" s="93"/>
      <c r="I77" s="74">
        <f t="shared" ref="I77" si="6">SUM(G77*H77)</f>
        <v>0</v>
      </c>
    </row>
    <row r="78" spans="1:9" s="41" customFormat="1" ht="24" customHeight="1" x14ac:dyDescent="0.35">
      <c r="A78" s="81"/>
      <c r="B78" s="84"/>
      <c r="C78" s="48" t="s">
        <v>110</v>
      </c>
      <c r="D78" s="45" t="s">
        <v>165</v>
      </c>
      <c r="E78" s="59"/>
      <c r="F78" s="87"/>
      <c r="G78" s="90"/>
      <c r="H78" s="93"/>
      <c r="I78" s="74"/>
    </row>
    <row r="79" spans="1:9" s="41" customFormat="1" ht="24" customHeight="1" x14ac:dyDescent="0.35">
      <c r="A79" s="82"/>
      <c r="B79" s="85"/>
      <c r="C79" s="53" t="s">
        <v>112</v>
      </c>
      <c r="D79" s="46" t="s">
        <v>154</v>
      </c>
      <c r="E79" s="58"/>
      <c r="F79" s="88"/>
      <c r="G79" s="91"/>
      <c r="H79" s="94"/>
      <c r="I79" s="75"/>
    </row>
    <row r="80" spans="1:9" s="41" customFormat="1" ht="12" customHeight="1" x14ac:dyDescent="0.35">
      <c r="A80" s="82"/>
      <c r="B80" s="85"/>
      <c r="C80" s="44" t="s">
        <v>113</v>
      </c>
      <c r="D80" s="46" t="s">
        <v>155</v>
      </c>
      <c r="E80" s="58"/>
      <c r="F80" s="88"/>
      <c r="G80" s="91"/>
      <c r="H80" s="94"/>
      <c r="I80" s="75"/>
    </row>
    <row r="81" spans="1:9" s="41" customFormat="1" ht="24" customHeight="1" x14ac:dyDescent="0.35">
      <c r="A81" s="82"/>
      <c r="B81" s="85"/>
      <c r="C81" s="77" t="s">
        <v>115</v>
      </c>
      <c r="D81" s="46" t="s">
        <v>156</v>
      </c>
      <c r="E81" s="58"/>
      <c r="F81" s="88"/>
      <c r="G81" s="91"/>
      <c r="H81" s="94"/>
      <c r="I81" s="75"/>
    </row>
    <row r="82" spans="1:9" s="41" customFormat="1" ht="24" customHeight="1" x14ac:dyDescent="0.35">
      <c r="A82" s="82"/>
      <c r="B82" s="85"/>
      <c r="C82" s="79"/>
      <c r="D82" s="46" t="s">
        <v>157</v>
      </c>
      <c r="E82" s="58"/>
      <c r="F82" s="88"/>
      <c r="G82" s="91"/>
      <c r="H82" s="94"/>
      <c r="I82" s="75"/>
    </row>
    <row r="83" spans="1:9" s="41" customFormat="1" ht="12" customHeight="1" x14ac:dyDescent="0.35">
      <c r="A83" s="82"/>
      <c r="B83" s="85"/>
      <c r="C83" s="44" t="s">
        <v>117</v>
      </c>
      <c r="D83" s="46" t="s">
        <v>158</v>
      </c>
      <c r="E83" s="58"/>
      <c r="F83" s="88"/>
      <c r="G83" s="91"/>
      <c r="H83" s="94"/>
      <c r="I83" s="75"/>
    </row>
    <row r="84" spans="1:9" s="41" customFormat="1" ht="12" customHeight="1" x14ac:dyDescent="0.35">
      <c r="A84" s="82"/>
      <c r="B84" s="85"/>
      <c r="C84" s="77" t="s">
        <v>118</v>
      </c>
      <c r="D84" s="46" t="s">
        <v>159</v>
      </c>
      <c r="E84" s="58"/>
      <c r="F84" s="88"/>
      <c r="G84" s="91"/>
      <c r="H84" s="94"/>
      <c r="I84" s="75"/>
    </row>
    <row r="85" spans="1:9" s="41" customFormat="1" ht="24" customHeight="1" x14ac:dyDescent="0.35">
      <c r="A85" s="82"/>
      <c r="B85" s="85"/>
      <c r="C85" s="78"/>
      <c r="D85" s="46" t="s">
        <v>160</v>
      </c>
      <c r="E85" s="58"/>
      <c r="F85" s="88"/>
      <c r="G85" s="91"/>
      <c r="H85" s="94"/>
      <c r="I85" s="75"/>
    </row>
    <row r="86" spans="1:9" s="41" customFormat="1" ht="24" customHeight="1" x14ac:dyDescent="0.35">
      <c r="A86" s="82"/>
      <c r="B86" s="85"/>
      <c r="C86" s="78"/>
      <c r="D86" s="46" t="s">
        <v>161</v>
      </c>
      <c r="E86" s="58"/>
      <c r="F86" s="88"/>
      <c r="G86" s="91"/>
      <c r="H86" s="94"/>
      <c r="I86" s="75"/>
    </row>
    <row r="87" spans="1:9" s="41" customFormat="1" ht="24" customHeight="1" x14ac:dyDescent="0.35">
      <c r="A87" s="82"/>
      <c r="B87" s="85"/>
      <c r="C87" s="79"/>
      <c r="D87" s="45" t="s">
        <v>162</v>
      </c>
      <c r="E87" s="58"/>
      <c r="F87" s="88"/>
      <c r="G87" s="91"/>
      <c r="H87" s="94"/>
      <c r="I87" s="75"/>
    </row>
    <row r="88" spans="1:9" s="41" customFormat="1" ht="12" customHeight="1" x14ac:dyDescent="0.35">
      <c r="A88" s="82"/>
      <c r="B88" s="85"/>
      <c r="C88" s="44" t="s">
        <v>125</v>
      </c>
      <c r="D88" s="47" t="s">
        <v>201</v>
      </c>
      <c r="E88" s="58"/>
      <c r="F88" s="88"/>
      <c r="G88" s="91"/>
      <c r="H88" s="94"/>
      <c r="I88" s="75"/>
    </row>
    <row r="89" spans="1:9" s="41" customFormat="1" ht="12" customHeight="1" x14ac:dyDescent="0.35">
      <c r="A89" s="82"/>
      <c r="B89" s="85"/>
      <c r="C89" s="44" t="s">
        <v>126</v>
      </c>
      <c r="D89" s="46" t="s">
        <v>127</v>
      </c>
      <c r="E89" s="58"/>
      <c r="F89" s="88"/>
      <c r="G89" s="91"/>
      <c r="H89" s="94"/>
      <c r="I89" s="75"/>
    </row>
    <row r="90" spans="1:9" s="41" customFormat="1" ht="12" customHeight="1" x14ac:dyDescent="0.35">
      <c r="A90" s="81" t="s">
        <v>77</v>
      </c>
      <c r="B90" s="84" t="s">
        <v>163</v>
      </c>
      <c r="C90" s="48" t="s">
        <v>108</v>
      </c>
      <c r="D90" s="49" t="s">
        <v>164</v>
      </c>
      <c r="E90" s="59"/>
      <c r="F90" s="87" t="s">
        <v>73</v>
      </c>
      <c r="G90" s="90">
        <v>12</v>
      </c>
      <c r="H90" s="93"/>
      <c r="I90" s="74">
        <f t="shared" ref="I90" si="7">SUM(G90*H90)</f>
        <v>0</v>
      </c>
    </row>
    <row r="91" spans="1:9" s="41" customFormat="1" ht="24" customHeight="1" x14ac:dyDescent="0.35">
      <c r="A91" s="81"/>
      <c r="B91" s="84"/>
      <c r="C91" s="48" t="s">
        <v>110</v>
      </c>
      <c r="D91" s="45" t="s">
        <v>166</v>
      </c>
      <c r="E91" s="59"/>
      <c r="F91" s="87"/>
      <c r="G91" s="90"/>
      <c r="H91" s="93"/>
      <c r="I91" s="74"/>
    </row>
    <row r="92" spans="1:9" s="41" customFormat="1" ht="12" customHeight="1" x14ac:dyDescent="0.35">
      <c r="A92" s="82"/>
      <c r="B92" s="85"/>
      <c r="C92" s="53" t="s">
        <v>112</v>
      </c>
      <c r="D92" s="46" t="s">
        <v>167</v>
      </c>
      <c r="E92" s="58"/>
      <c r="F92" s="88"/>
      <c r="G92" s="91"/>
      <c r="H92" s="94"/>
      <c r="I92" s="75"/>
    </row>
    <row r="93" spans="1:9" s="41" customFormat="1" ht="12" customHeight="1" x14ac:dyDescent="0.35">
      <c r="A93" s="82"/>
      <c r="B93" s="85"/>
      <c r="C93" s="44" t="s">
        <v>113</v>
      </c>
      <c r="D93" s="46" t="s">
        <v>168</v>
      </c>
      <c r="E93" s="58"/>
      <c r="F93" s="88"/>
      <c r="G93" s="91"/>
      <c r="H93" s="94"/>
      <c r="I93" s="75"/>
    </row>
    <row r="94" spans="1:9" s="41" customFormat="1" ht="24" customHeight="1" x14ac:dyDescent="0.35">
      <c r="A94" s="82"/>
      <c r="B94" s="85"/>
      <c r="C94" s="53" t="s">
        <v>115</v>
      </c>
      <c r="D94" s="46" t="s">
        <v>169</v>
      </c>
      <c r="E94" s="58"/>
      <c r="F94" s="88"/>
      <c r="G94" s="91"/>
      <c r="H94" s="94"/>
      <c r="I94" s="75"/>
    </row>
    <row r="95" spans="1:9" s="41" customFormat="1" ht="12" customHeight="1" x14ac:dyDescent="0.35">
      <c r="A95" s="82"/>
      <c r="B95" s="85"/>
      <c r="C95" s="44" t="s">
        <v>117</v>
      </c>
      <c r="D95" s="46" t="s">
        <v>170</v>
      </c>
      <c r="E95" s="58"/>
      <c r="F95" s="88"/>
      <c r="G95" s="91"/>
      <c r="H95" s="94"/>
      <c r="I95" s="75"/>
    </row>
    <row r="96" spans="1:9" s="41" customFormat="1" ht="12" customHeight="1" x14ac:dyDescent="0.35">
      <c r="A96" s="82"/>
      <c r="B96" s="85"/>
      <c r="C96" s="77" t="s">
        <v>118</v>
      </c>
      <c r="D96" s="46" t="s">
        <v>171</v>
      </c>
      <c r="E96" s="58"/>
      <c r="F96" s="88"/>
      <c r="G96" s="91"/>
      <c r="H96" s="94"/>
      <c r="I96" s="75"/>
    </row>
    <row r="97" spans="1:9" s="41" customFormat="1" ht="24" customHeight="1" x14ac:dyDescent="0.35">
      <c r="A97" s="82"/>
      <c r="B97" s="85"/>
      <c r="C97" s="78"/>
      <c r="D97" s="46" t="s">
        <v>172</v>
      </c>
      <c r="E97" s="58"/>
      <c r="F97" s="88"/>
      <c r="G97" s="91"/>
      <c r="H97" s="94"/>
      <c r="I97" s="75"/>
    </row>
    <row r="98" spans="1:9" s="41" customFormat="1" ht="12" customHeight="1" x14ac:dyDescent="0.35">
      <c r="A98" s="82"/>
      <c r="B98" s="85"/>
      <c r="C98" s="78"/>
      <c r="D98" s="46" t="s">
        <v>173</v>
      </c>
      <c r="E98" s="58"/>
      <c r="F98" s="88"/>
      <c r="G98" s="91"/>
      <c r="H98" s="94"/>
      <c r="I98" s="75"/>
    </row>
    <row r="99" spans="1:9" s="41" customFormat="1" ht="12" customHeight="1" x14ac:dyDescent="0.35">
      <c r="A99" s="82"/>
      <c r="B99" s="85"/>
      <c r="C99" s="79"/>
      <c r="D99" s="45" t="s">
        <v>174</v>
      </c>
      <c r="E99" s="58"/>
      <c r="F99" s="88"/>
      <c r="G99" s="91"/>
      <c r="H99" s="94"/>
      <c r="I99" s="75"/>
    </row>
    <row r="100" spans="1:9" s="41" customFormat="1" ht="12" customHeight="1" x14ac:dyDescent="0.35">
      <c r="A100" s="82"/>
      <c r="B100" s="85"/>
      <c r="C100" s="44" t="s">
        <v>125</v>
      </c>
      <c r="D100" s="47" t="s">
        <v>202</v>
      </c>
      <c r="E100" s="58"/>
      <c r="F100" s="88"/>
      <c r="G100" s="91"/>
      <c r="H100" s="94"/>
      <c r="I100" s="75"/>
    </row>
    <row r="101" spans="1:9" s="41" customFormat="1" ht="12" customHeight="1" thickBot="1" x14ac:dyDescent="0.4">
      <c r="A101" s="83"/>
      <c r="B101" s="86"/>
      <c r="C101" s="53" t="s">
        <v>126</v>
      </c>
      <c r="D101" s="54" t="s">
        <v>175</v>
      </c>
      <c r="E101" s="61"/>
      <c r="F101" s="89"/>
      <c r="G101" s="92"/>
      <c r="H101" s="95"/>
      <c r="I101" s="76"/>
    </row>
    <row r="102" spans="1:9" ht="12" customHeight="1" thickBot="1" x14ac:dyDescent="0.4">
      <c r="A102" s="133" t="s">
        <v>51</v>
      </c>
      <c r="B102" s="134"/>
      <c r="C102" s="134"/>
      <c r="D102" s="134"/>
      <c r="E102" s="134"/>
      <c r="F102" s="134"/>
      <c r="G102" s="134"/>
      <c r="H102" s="135"/>
      <c r="I102" s="55">
        <f>SUM(I14:I101)</f>
        <v>0</v>
      </c>
    </row>
    <row r="103" spans="1:9" ht="12" customHeight="1" thickBot="1" x14ac:dyDescent="0.4">
      <c r="A103" s="133" t="s">
        <v>40</v>
      </c>
      <c r="B103" s="134"/>
      <c r="C103" s="134"/>
      <c r="D103" s="134"/>
      <c r="E103" s="134"/>
      <c r="F103" s="134"/>
      <c r="G103" s="134"/>
      <c r="H103" s="135"/>
      <c r="I103" s="62"/>
    </row>
    <row r="104" spans="1:9" ht="12" customHeight="1" thickBot="1" x14ac:dyDescent="0.4">
      <c r="A104" s="133" t="s">
        <v>52</v>
      </c>
      <c r="B104" s="134"/>
      <c r="C104" s="134"/>
      <c r="D104" s="134"/>
      <c r="E104" s="134"/>
      <c r="F104" s="134"/>
      <c r="G104" s="134"/>
      <c r="H104" s="135"/>
      <c r="I104" s="55">
        <f>SUM(I102:I103)</f>
        <v>0</v>
      </c>
    </row>
    <row r="105" spans="1:9" ht="12" customHeight="1" x14ac:dyDescent="0.35">
      <c r="A105" s="101" t="s">
        <v>79</v>
      </c>
      <c r="B105" s="102"/>
      <c r="C105" s="103" t="s">
        <v>203</v>
      </c>
      <c r="D105" s="104"/>
      <c r="E105" s="104"/>
      <c r="F105" s="104"/>
      <c r="G105" s="104"/>
      <c r="H105" s="104"/>
      <c r="I105" s="105"/>
    </row>
    <row r="106" spans="1:9" ht="12" customHeight="1" x14ac:dyDescent="0.35">
      <c r="A106" s="101" t="s">
        <v>80</v>
      </c>
      <c r="B106" s="102"/>
      <c r="C106" s="103" t="s">
        <v>81</v>
      </c>
      <c r="D106" s="104"/>
      <c r="E106" s="104"/>
      <c r="F106" s="104"/>
      <c r="G106" s="104"/>
      <c r="H106" s="104"/>
      <c r="I106" s="105"/>
    </row>
    <row r="107" spans="1:9" ht="12" customHeight="1" x14ac:dyDescent="0.35">
      <c r="A107" s="101" t="s">
        <v>82</v>
      </c>
      <c r="B107" s="102"/>
      <c r="C107" s="103" t="s">
        <v>83</v>
      </c>
      <c r="D107" s="104"/>
      <c r="E107" s="104"/>
      <c r="F107" s="104"/>
      <c r="G107" s="104"/>
      <c r="H107" s="104"/>
      <c r="I107" s="105"/>
    </row>
    <row r="108" spans="1:9" ht="12" customHeight="1" thickBot="1" x14ac:dyDescent="0.4">
      <c r="A108" s="96" t="s">
        <v>84</v>
      </c>
      <c r="B108" s="97"/>
      <c r="C108" s="98" t="s">
        <v>85</v>
      </c>
      <c r="D108" s="99"/>
      <c r="E108" s="99"/>
      <c r="F108" s="99"/>
      <c r="G108" s="99"/>
      <c r="H108" s="99"/>
      <c r="I108" s="100"/>
    </row>
    <row r="109" spans="1:9" s="36" customFormat="1" ht="12" customHeight="1" x14ac:dyDescent="0.35"/>
    <row r="110" spans="1:9" ht="12" customHeight="1" x14ac:dyDescent="0.35">
      <c r="A110" s="131" t="s">
        <v>47</v>
      </c>
      <c r="B110" s="131"/>
      <c r="H110" s="130" t="s">
        <v>48</v>
      </c>
      <c r="I110" s="130"/>
    </row>
    <row r="111" spans="1:9" ht="12" customHeight="1" x14ac:dyDescent="0.35">
      <c r="A111" s="80"/>
      <c r="B111" s="80"/>
      <c r="C111" s="80"/>
      <c r="H111" s="132"/>
      <c r="I111" s="132"/>
    </row>
  </sheetData>
  <sheetProtection algorithmName="SHA-512" hashValue="YxYZ8rKACdTDY4ubMCSYeXHI+gflSshr5Ft46WvVwnRCY38L7jtxfHOALwtCrUN6sVM1vH7TzkSigaWJ5i6BWA==" saltValue="QmjvdEKkIWPQ8HYB4wL/Wg==" spinCount="100000" sheet="1" objects="1" scenarios="1"/>
  <protectedRanges>
    <protectedRange sqref="H102:H104 H105:H108" name="Raspon4_3_2_1"/>
  </protectedRanges>
  <mergeCells count="99">
    <mergeCell ref="H110:I110"/>
    <mergeCell ref="A110:B110"/>
    <mergeCell ref="H111:I111"/>
    <mergeCell ref="I24:I31"/>
    <mergeCell ref="C25:D25"/>
    <mergeCell ref="C26:D26"/>
    <mergeCell ref="F49:F61"/>
    <mergeCell ref="A102:H102"/>
    <mergeCell ref="A103:H103"/>
    <mergeCell ref="A104:H104"/>
    <mergeCell ref="A24:A31"/>
    <mergeCell ref="B24:B31"/>
    <mergeCell ref="C24:D24"/>
    <mergeCell ref="F24:F31"/>
    <mergeCell ref="G24:G31"/>
    <mergeCell ref="H24:H31"/>
    <mergeCell ref="A7:C7"/>
    <mergeCell ref="A9:I9"/>
    <mergeCell ref="A10:I10"/>
    <mergeCell ref="C13:D13"/>
    <mergeCell ref="A14:A23"/>
    <mergeCell ref="B14:B23"/>
    <mergeCell ref="F14:F23"/>
    <mergeCell ref="G14:G23"/>
    <mergeCell ref="H14:H23"/>
    <mergeCell ref="I14:I23"/>
    <mergeCell ref="A12:I12"/>
    <mergeCell ref="C14:D14"/>
    <mergeCell ref="C15:D15"/>
    <mergeCell ref="C16:D16"/>
    <mergeCell ref="C17:D17"/>
    <mergeCell ref="C27:D27"/>
    <mergeCell ref="C28:D28"/>
    <mergeCell ref="C29:D29"/>
    <mergeCell ref="C30:D30"/>
    <mergeCell ref="C18:D18"/>
    <mergeCell ref="C19:D19"/>
    <mergeCell ref="C22:D22"/>
    <mergeCell ref="C23:D23"/>
    <mergeCell ref="C20:D20"/>
    <mergeCell ref="C21:D21"/>
    <mergeCell ref="C31:D31"/>
    <mergeCell ref="A32:A33"/>
    <mergeCell ref="B32:B33"/>
    <mergeCell ref="C32:D32"/>
    <mergeCell ref="F32:F33"/>
    <mergeCell ref="A34:I34"/>
    <mergeCell ref="G32:G33"/>
    <mergeCell ref="H32:H33"/>
    <mergeCell ref="I32:I33"/>
    <mergeCell ref="C33:D33"/>
    <mergeCell ref="A36:A48"/>
    <mergeCell ref="B36:B48"/>
    <mergeCell ref="C42:C46"/>
    <mergeCell ref="A49:A61"/>
    <mergeCell ref="B49:B61"/>
    <mergeCell ref="F36:F48"/>
    <mergeCell ref="G36:G48"/>
    <mergeCell ref="H36:H48"/>
    <mergeCell ref="I36:I48"/>
    <mergeCell ref="C35:D35"/>
    <mergeCell ref="G49:G61"/>
    <mergeCell ref="H49:H61"/>
    <mergeCell ref="I49:I61"/>
    <mergeCell ref="C54:C59"/>
    <mergeCell ref="A62:A74"/>
    <mergeCell ref="B62:B74"/>
    <mergeCell ref="F62:F74"/>
    <mergeCell ref="G62:G74"/>
    <mergeCell ref="H62:H74"/>
    <mergeCell ref="I62:I74"/>
    <mergeCell ref="C69:C72"/>
    <mergeCell ref="C64:C65"/>
    <mergeCell ref="A75:I75"/>
    <mergeCell ref="C76:D76"/>
    <mergeCell ref="A77:A89"/>
    <mergeCell ref="B77:B89"/>
    <mergeCell ref="F77:F89"/>
    <mergeCell ref="G77:G89"/>
    <mergeCell ref="H77:H89"/>
    <mergeCell ref="I77:I89"/>
    <mergeCell ref="C84:C87"/>
    <mergeCell ref="C81:C82"/>
    <mergeCell ref="I90:I101"/>
    <mergeCell ref="C96:C99"/>
    <mergeCell ref="A111:C111"/>
    <mergeCell ref="A90:A101"/>
    <mergeCell ref="B90:B101"/>
    <mergeCell ref="F90:F101"/>
    <mergeCell ref="G90:G101"/>
    <mergeCell ref="H90:H101"/>
    <mergeCell ref="A108:B108"/>
    <mergeCell ref="C108:I108"/>
    <mergeCell ref="A105:B105"/>
    <mergeCell ref="C105:I105"/>
    <mergeCell ref="A106:B106"/>
    <mergeCell ref="C106:I106"/>
    <mergeCell ref="A107:B107"/>
    <mergeCell ref="C107:I107"/>
  </mergeCells>
  <pageMargins left="0.70866141732283472" right="0.70866141732283472" top="0.74803149606299213" bottom="0.74803149606299213" header="0.31496062992125984" footer="0.31496062992125984"/>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2024-08-19T13:07:01Z</cp:lastPrinted>
  <dcterms:created xsi:type="dcterms:W3CDTF">2015-01-15T09:53:58Z</dcterms:created>
  <dcterms:modified xsi:type="dcterms:W3CDTF">2024-08-20T10:09:00Z</dcterms:modified>
</cp:coreProperties>
</file>