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defaultThemeVersion="124226"/>
  <mc:AlternateContent xmlns:mc="http://schemas.openxmlformats.org/markup-compatibility/2006">
    <mc:Choice Requires="x15">
      <x15ac:absPath xmlns:x15ac="http://schemas.microsoft.com/office/spreadsheetml/2010/11/ac" url="C:\Users\vkruljac\Desktop\"/>
    </mc:Choice>
  </mc:AlternateContent>
  <xr:revisionPtr revIDLastSave="0" documentId="13_ncr:1_{97F86D79-4A95-4864-80F0-A584519ECCDB}" xr6:coauthVersionLast="37" xr6:coauthVersionMax="47" xr10:uidLastSave="{00000000-0000-0000-0000-000000000000}"/>
  <bookViews>
    <workbookView xWindow="0" yWindow="0" windowWidth="19200" windowHeight="6650" xr2:uid="{00000000-000D-0000-FFFF-FFFF00000000}"/>
  </bookViews>
  <sheets>
    <sheet name="Poziv na dostavu ponude" sheetId="1" r:id="rId1"/>
    <sheet name="Privitak 1." sheetId="15" r:id="rId2"/>
    <sheet name="Privitak 2." sheetId="13" r:id="rId3"/>
  </sheets>
  <calcPr calcId="179021"/>
</workbook>
</file>

<file path=xl/calcChain.xml><?xml version="1.0" encoding="utf-8"?>
<calcChain xmlns="http://schemas.openxmlformats.org/spreadsheetml/2006/main">
  <c r="I90" i="13" l="1"/>
  <c r="I77" i="13"/>
  <c r="I62" i="13"/>
  <c r="I49" i="13"/>
  <c r="I36" i="13"/>
  <c r="I32" i="13"/>
  <c r="I24" i="13"/>
  <c r="I14" i="13"/>
  <c r="I102" i="13" l="1"/>
  <c r="I104" i="13" s="1"/>
  <c r="B43" i="15"/>
</calcChain>
</file>

<file path=xl/sharedStrings.xml><?xml version="1.0" encoding="utf-8"?>
<sst xmlns="http://schemas.openxmlformats.org/spreadsheetml/2006/main" count="284" uniqueCount="204">
  <si>
    <t>1.</t>
  </si>
  <si>
    <t>Naziv:</t>
  </si>
  <si>
    <t>Sjedište:</t>
  </si>
  <si>
    <t>Tel:</t>
  </si>
  <si>
    <t>PONUDITELJ</t>
  </si>
  <si>
    <t>Adresa za dostavu pošte:</t>
  </si>
  <si>
    <t>OIB ili nacionalni identifikacijski br:</t>
  </si>
  <si>
    <t>Je li u sustavu PDV-a:</t>
  </si>
  <si>
    <t>Kontakt osoba:</t>
  </si>
  <si>
    <t>Naziv zajednice ponuditelja čiji je član:</t>
  </si>
  <si>
    <t>PODIZVODITELJ</t>
  </si>
  <si>
    <t>Predmet:</t>
  </si>
  <si>
    <t>Količina:</t>
  </si>
  <si>
    <t>Vrijednost:</t>
  </si>
  <si>
    <t>PONUDA</t>
  </si>
  <si>
    <t>Cijena ponude bez PDV-a (brojkama):</t>
  </si>
  <si>
    <t>Cijena ponude bez PDV-a (slovima):</t>
  </si>
  <si>
    <t>Iznos PDV-a (brojkama):</t>
  </si>
  <si>
    <t>Iznos PDV-a (slovima):</t>
  </si>
  <si>
    <t>Cijena ponude s PDV-om (brojkama):</t>
  </si>
  <si>
    <t>Cijena ponude s PDV-om (slovima):</t>
  </si>
  <si>
    <t xml:space="preserve">Promjenjivost cijene: </t>
  </si>
  <si>
    <t xml:space="preserve">Rok valjanosti ponude: </t>
  </si>
  <si>
    <t>TROŠKOVNIK</t>
  </si>
  <si>
    <t>POJEDINAČNA CIJENA BEZ PDV-A</t>
  </si>
  <si>
    <t>UKUPNA CIJENA BEZ PDV-A</t>
  </si>
  <si>
    <t>JEDINICA MJERE</t>
  </si>
  <si>
    <t>POZIV NA DOSTAVU PONUDE</t>
  </si>
  <si>
    <t>Poštovani,</t>
  </si>
  <si>
    <t>Dostaviti:</t>
  </si>
  <si>
    <t>BR.</t>
  </si>
  <si>
    <t>Postotni dio ugovora koji se daje u podugovor:</t>
  </si>
  <si>
    <t>cijena je nepromjenjiva za cijelo vrijeme trajanja ugovora</t>
  </si>
  <si>
    <t>Nakon isteka roka za dostavu ponude, stručno povjerenstvo naručitelja za provedbu ove nabave pregledat će i ocijeniti ponudu. Ukoliko posljednje spremanje Ponudbenog lista i(ili) Troškovnika neće biti obavljeno prije početka roka za dostavu ponude, ponuda će biti odbijena.</t>
  </si>
  <si>
    <t>NARUČITELJ</t>
  </si>
  <si>
    <t>Sveučilište Sjever</t>
  </si>
  <si>
    <t>Trg Dr. Žarka Dolinara 1, 48000 Koprivnica</t>
  </si>
  <si>
    <t>IBAN:</t>
  </si>
  <si>
    <t>E-mail adresa:</t>
  </si>
  <si>
    <t>Evidencijski broj Plana nabave:</t>
  </si>
  <si>
    <t>IZNOS PDV-A:</t>
  </si>
  <si>
    <t>2.</t>
  </si>
  <si>
    <t>U cijenu ponude bez PDV-a moraju biti uračunati svi posebni porezi, trošarine, carine i ostali troškovi, ako postoje, te popusti.</t>
  </si>
  <si>
    <t>Stručno povjerenstvo naručitelja:</t>
  </si>
  <si>
    <t>PONUDBENI LIST</t>
  </si>
  <si>
    <r>
      <t>Sandra Sever</t>
    </r>
    <r>
      <rPr>
        <sz val="9"/>
        <rFont val="UniN Reg"/>
        <family val="3"/>
      </rPr>
      <t>, v. r.</t>
    </r>
  </si>
  <si>
    <r>
      <t xml:space="preserve">1. </t>
    </r>
    <r>
      <rPr>
        <u/>
        <sz val="9"/>
        <rFont val="UniN Reg"/>
        <family val="3"/>
      </rPr>
      <t>https://www.unin.hr/category/javna_nabava/</t>
    </r>
  </si>
  <si>
    <t>Mjesto i datum sastavljanja ponude:</t>
  </si>
  <si>
    <t>Ime i prezime osobe ovlaštene za zastupanje:</t>
  </si>
  <si>
    <r>
      <t xml:space="preserve">Kako bi štetu prouzročenu neispunjenjem ili neurednim ispunjenjem ugovora od strane isporučitelja, nakon pisanog upozorenja, naručitelj naknadio iz jamstva, ako vrijednost ugovora bez PDV-a bude iznosila najmanje </t>
    </r>
    <r>
      <rPr>
        <u/>
        <sz val="9"/>
        <rFont val="UniN Reg"/>
        <family val="3"/>
      </rPr>
      <t>5.000.00 €</t>
    </r>
    <r>
      <rPr>
        <sz val="9"/>
        <rFont val="UniN Reg"/>
        <family val="3"/>
      </rPr>
      <t>, u roku do 10 dana od sklapanja ugovora isporučitelj će dostaviti naručitelju jamstvo za uredno ispunjenje ugovora u iznosu od 10% ugovorene vrijednosti bez PDV-a u obliku:</t>
    </r>
  </si>
  <si>
    <t>Član zajednice ponuditelja koji je ovlašten za komunikaciju s naručiteljem:</t>
  </si>
  <si>
    <t>UKUPNA CIJENA BEZ PDV-A:</t>
  </si>
  <si>
    <t>UKUPNA CIJENA S PDV-OM:</t>
  </si>
  <si>
    <t>Ugovor se može izmijeniti tijekom njegovog trajanja bez provedbe nove nabave:</t>
  </si>
  <si>
    <t>b. prouzročila bi naručitelju značajne poteškoće ili znatno povećavanje troškova;</t>
  </si>
  <si>
    <t>2. ako su ukupno ispunjeni sljedeći uvjeti</t>
  </si>
  <si>
    <t>a. do potrebe za izmjenom došlo je zbog okolnosti koje naručitelj nije mogao predvidjeti i</t>
  </si>
  <si>
    <t>b. izmjenom se ne mijenja cjelokupna priroda ugovora;</t>
  </si>
  <si>
    <t>3. zbog općeg ili djelomičnoga pravnog sljedništva prvotnog ugovaratelja, nakon restrukturiranja, uključujući preuzimanje, spajanje, stjecanje ili insolventnost, od strane drugoga gospodarskog subjekta koji ispunjava prvotno utvrđene kriterije odabira gospodarskog subjekta, pod uvjetom da to ne predstavlja drugu značajnu izmjenu ugovora;</t>
  </si>
  <si>
    <t>4. zbog obveze neposrednog plaćanja podugovarateljima;</t>
  </si>
  <si>
    <t>5. ako se izmjenom ne unose uvjeti koji bi, da su bili dio prvotne nabave, dopustili prihvaćanje</t>
  </si>
  <si>
    <t>a. gospodarskih subjekata različitih od prvotno odabranog,</t>
  </si>
  <si>
    <t>b. ponuda različitih od prvotno prihvaćene ili</t>
  </si>
  <si>
    <t>c. dodatnih sudionika u nabavu;</t>
  </si>
  <si>
    <t>6. ako se izmjenom ne mijenja ekonomsku ravnotežu ugovora u korist ugovaratelja na način koji nije predviđen prvotnim ugovorom;</t>
  </si>
  <si>
    <t>7. ako se izmjenom ne povećava značajno opseg ugovora kao i</t>
  </si>
  <si>
    <t xml:space="preserve">8. ako novi ugovaratelj ne zamijeni onoga kojem je naručitelj prvotno dodijelio ugovor, izuzev u slučajevima iz t. 3-4, pri čemu ukupno povećanje cijene ne smije biti veće od 50% vrijednosti prvotnog ugovora i ukupna vrijednost ugovora bez PDV-a mora biti manja od praga javne nabave, a ako je učinjeno nekoliko uzastopnih izmjena, ograničenje do 50% vrijednosti prvotnog ugovora procjenjuje se na temelju neto ukupne vrijednosti svih uzastopnih izmjena. </t>
  </si>
  <si>
    <t>1. radi dodatne nabave od prvotnog ugovaratelja za kojom se ukazala potreba, a nije bila uključena u prvotnu nabavu, ako promjena ugovaratelja</t>
  </si>
  <si>
    <t>a. nije moguća zbog ekonomskih ili tehničkih razloga kao što su zahtjevi za međuzamjenjivošću i interoperabilnošću s predmetom nabave koji je nabavljen u okviru prvotne nabave te</t>
  </si>
  <si>
    <t>2. bjanko zadužnice potvrđene kod javnog bilježnika, a</t>
  </si>
  <si>
    <t>naručitelj će vratiti isporučitelju nenaplaćeni dio jamstva u roku do najviše 40 dana duljem od isteka ugovorenog roka isporuke predmeta nabave uz zadržavanje preslike bjanko zadužnice.</t>
  </si>
  <si>
    <t>Ponuda se sastoji od popunjenih otključanih ružičastih ćelija Ponudbenog lista i Troškovnika u Microsoft Excelu iz privitka ovog Poziva.</t>
  </si>
  <si>
    <t>4.</t>
  </si>
  <si>
    <t>kom.</t>
  </si>
  <si>
    <t>5.</t>
  </si>
  <si>
    <t>6.</t>
  </si>
  <si>
    <t>7.</t>
  </si>
  <si>
    <t>8.</t>
  </si>
  <si>
    <t>Elektroničke komunikacijske usluge u pokretnoj mreži i oprema za korištenje tih usluga</t>
  </si>
  <si>
    <t>Mjesto isporuke:</t>
  </si>
  <si>
    <t>Istovar:</t>
  </si>
  <si>
    <t>u organizaciji naručitelja</t>
  </si>
  <si>
    <t>Povrat robe neodgovarajuće kvalitete:</t>
  </si>
  <si>
    <t>nakon zaprimanja, pregleda i zapisničkog utvrđivanja neodgovarajuće kvalitete odmah, a kod zapakirane robe, nakon otvaranja ambalaže</t>
  </si>
  <si>
    <t>Jamstvo:</t>
  </si>
  <si>
    <t>12 mjeseci ne računajući potrošne dijelove</t>
  </si>
  <si>
    <t>MOBILNE TARIFE</t>
  </si>
  <si>
    <t>GLASOVNA LINIJA</t>
  </si>
  <si>
    <t>MINIMALNE TRAŽENE SPECIFIKACIJE</t>
  </si>
  <si>
    <t>TIP 1</t>
  </si>
  <si>
    <t>VPN bez naknade, neograničeno</t>
  </si>
  <si>
    <t>Pozivi i poruke prema svim HR fiksnim i mobilnim mrežama neograničeno</t>
  </si>
  <si>
    <t>Pozivi prema EU i u inozemstvu (unutar EEA) neograničeno</t>
  </si>
  <si>
    <t>150 min./mj. na pozive prema NO-EU zemljama i iz NO-EU</t>
  </si>
  <si>
    <t>Neograničen podatkovni promet</t>
  </si>
  <si>
    <t>Obračunska jedinica je 60/1</t>
  </si>
  <si>
    <t>Moguća aktivacija opcija na privatnom djelu računa</t>
  </si>
  <si>
    <t>Pozivi bez naknade između mobilne i fiksne mreže korisnika</t>
  </si>
  <si>
    <t>Spajanje korisnika na 5G mobilnu mrežu po maksimalnoj brzini prijenosa podataka do 1 Gbit/s</t>
  </si>
  <si>
    <t>Bez naknade za uspostavu poziva</t>
  </si>
  <si>
    <t>TIP 2</t>
  </si>
  <si>
    <t>3.</t>
  </si>
  <si>
    <t>TIP 3</t>
  </si>
  <si>
    <t>Pripadajući 5G/LTE bežični uređaj</t>
  </si>
  <si>
    <t>MOBILNI UREĐAJI - ISPORUKA ODMAH NAKON SKLAPANJA UGOVORA</t>
  </si>
  <si>
    <t>MOBILNI UREĐAJ</t>
  </si>
  <si>
    <t>TRAŽENE SPECIFIKACIJE</t>
  </si>
  <si>
    <t>UREĐAJ 1</t>
  </si>
  <si>
    <t>Mreža:</t>
  </si>
  <si>
    <t>GSM/CDMA/HSPA/EVDO/LTE/5G</t>
  </si>
  <si>
    <t>SIM:</t>
  </si>
  <si>
    <t>Nano-SIM i eSIM/ Dual eSIM ili Dual SIM (2 Nano-SIM i eSIM, dvostruko stanje pripravnosti)</t>
  </si>
  <si>
    <t>Ekran:</t>
  </si>
  <si>
    <t>OS:</t>
  </si>
  <si>
    <t>Android 14</t>
  </si>
  <si>
    <t>Procesor:</t>
  </si>
  <si>
    <t>8-jezgri (1 x 3,39 GHz Cortex-X4 &amp; 3 x 3,1 GHz Cortex-A720 &amp; 2 x 2,9 GHz Cortex-A720 &amp; 2 x 2,2 GHz Cortex-A520)</t>
  </si>
  <si>
    <t>Memorija:</t>
  </si>
  <si>
    <t>Kamera:</t>
  </si>
  <si>
    <t>PONUĐENE SPECIFIKACIJE RAZLIČITE OD TRAŽENIH</t>
  </si>
  <si>
    <t>200 MP, f/1.7, 24 mm (širokokutni), 1/1.3 ", 0.6 µm, višesmjerni PDAF, laserski AF, OIS</t>
  </si>
  <si>
    <t>10 MP, f/ 2.4, 67 mm (telefoto), 1/3.52 ", 1.12 µm, PDAF , OIS, 3 x optički zoom</t>
  </si>
  <si>
    <t>50 MP, f/3.4, 111 mm (periskopski telefoto), 1/2.52 ", 0.7 µm, PDAF, OIS, 5 x optički zoom</t>
  </si>
  <si>
    <t>12 MP, f/2.2, 13 mm, 120 ˚ (ultraširoki), 1 /2,55 ", 1,4 µm, PDAF s 2 piksela, Super Steady video</t>
  </si>
  <si>
    <t>8K@24/30fps, 4K@30/60/120fps, 1080p@30/60/240fps, HDR10+, snimanje stereo zvuka, gyro-EIS</t>
  </si>
  <si>
    <t>Model:</t>
  </si>
  <si>
    <t>Boja:</t>
  </si>
  <si>
    <t>Siva ili crna</t>
  </si>
  <si>
    <t>UREĐAJ 2</t>
  </si>
  <si>
    <t>6.8 "/3088 x 1440 (Quad HD+) / Dynamic AMOLED 2X / 16M</t>
  </si>
  <si>
    <t>6.7 ", LTPO Super Retina XDR OLED, 120 Hz, HDR10, Dolby Vision, 1.000 nita (tipično), 2.000 nita (HBM) / 1.290 x 2.796 piksela / Ceramic Shield staklo</t>
  </si>
  <si>
    <t>iOS 17 ili noviji</t>
  </si>
  <si>
    <t>6-jezgri (2 x 3,78 GHz + 4 x 2,11 GHz)</t>
  </si>
  <si>
    <t>256 GB 8 GB RAM-a Nvme</t>
  </si>
  <si>
    <t>12 GB RAM-a, 512 GB</t>
  </si>
  <si>
    <t>48 MP, f/1.8, 24 mm (širokokutni), 1/1.28 ", 1.22 µm, dual pixel PDAF, senzorski pomak OIS</t>
  </si>
  <si>
    <t>12 MP, f/2.8, 120 mm (periskopski telefoto), 1/3.06 ", 1.12 µm, dvostruki piksel PDAF, 3D OIS s pomakom senzora, 5 x optički zoom</t>
  </si>
  <si>
    <t>12 MP, f/2.2, 13 mm, 120 ˚ (ultraširoki), 1/2.55 ", 1.4 µm, dual pixel PDAF</t>
  </si>
  <si>
    <t>TOF 3D LiDAR skener (dubina)</t>
  </si>
  <si>
    <t>4K@24/25/30/60fps, 1080p@25/30/60/120/240fps, 10-bitni HDR, Dolby Vision HDR (do 60fps), ProRes, kinematografski način (4K@24/30fps), 3D (prostorni) video</t>
  </si>
  <si>
    <t>Stereo zvuk rec.</t>
  </si>
  <si>
    <t>Crni titanij</t>
  </si>
  <si>
    <t>UREĐAJ 3</t>
  </si>
  <si>
    <t>Do 2 Nano-SIM-a i više eSIM-a</t>
  </si>
  <si>
    <t>Sklopivi dinamički: LTPO AMOLED 2X, 120 Hz, HDR10+, 2.600 nita (vrhunac), 1.856 x 2.160 piksela, 7,6 "</t>
  </si>
  <si>
    <t>Zaslon na poklopcu: Dynamic LTPO AMOLED 2X, 120 Hz, 1.600 nita (vrhunac), Corning Gorilla Glass Victus 2, 6,3 " , 968 x 2.376 piksela</t>
  </si>
  <si>
    <t>512 GB 12 GB RAM-a</t>
  </si>
  <si>
    <t>50 MP, f/1.8, 23 mm (široko), 1,0 µm, dual pixel PDAF, OIS</t>
  </si>
  <si>
    <t>10 MP, f/2.4, 66 mm (telefoto), 1,0 µm, PDAF, OIS, 3 x optički zoom</t>
  </si>
  <si>
    <t>12 MP, f/2.2, 123 ˚, 12 mm (ultraširoki), 1,12 µm</t>
  </si>
  <si>
    <t>8K@30fps, 4K@60fps, 1080p@60/120/240fps (žiro-EIS), 720p@960fps (žiro-EIS), HDR10+</t>
  </si>
  <si>
    <t>Srebrna</t>
  </si>
  <si>
    <t>MOBILNI UREĐAJI - ISPORUKA SUKCESIVNO PREMA POTREBI NARUČITELJA</t>
  </si>
  <si>
    <t>KATEGORIJA 1A</t>
  </si>
  <si>
    <t>6.1 " / 1.080 x 2.340 piksela, omjer 19,5:9 / Corning Gorilla Glass Victus+</t>
  </si>
  <si>
    <t>Android 12 ili noviji</t>
  </si>
  <si>
    <t>8-jezgri (1 x 2,8 GHz Cortex-X2 &amp; 3 x 2,50 GHz Cortex-A710 &amp; 4 x 1,8 GHz Cortex-A510) - Europa</t>
  </si>
  <si>
    <t>8-jezgri (1 x 3,00 GHz Cortex-X2 &amp; 3 x 2,50 GHz Cortex-A710 &amp; 4 x 1,80 GHz Cortex-A510) - RED</t>
  </si>
  <si>
    <t>128 GB / 8 GB RAM-a</t>
  </si>
  <si>
    <t>50 MP, f/1.8, 23 mm (široko), 1/1,56 ", 1,0 µm, dual pixel PDAF, OIS</t>
  </si>
  <si>
    <t>10 MP, f/2.4, 70 mm (telefoto), 1/3,94 ", 1,0 µm, PDAF, OIS, 3 x optički zoom</t>
  </si>
  <si>
    <t>12 MP, f/2,2, 13 mm, 120 ˚ (ultraširoki), 1/2,55 " 1,4 µm, Super Steady video</t>
  </si>
  <si>
    <t>8K@24fps, 4K@30/60fps, 1080p@30/60/240fps, 720p@960fps, HDR10+, snimanje stereo zvuka, žiro-EIS</t>
  </si>
  <si>
    <t>KATEGORIJA 1B</t>
  </si>
  <si>
    <t>GSM/HSPA/LTE/5G</t>
  </si>
  <si>
    <t>Nano-SIM i eSIM / Dual eSIM ili Dual SIM (2 Nano-SIM i eSIM, dvostruko stanje pripravnosti)</t>
  </si>
  <si>
    <t>Nano-SIM i eSIM ili Dual SIM (Nano-SIM, dvostruko stanje pripravnosti)</t>
  </si>
  <si>
    <t>6,67 " / 1.220 x 2.712 piksela, omjer 20:9 / Corning Gorilla Glass 5</t>
  </si>
  <si>
    <t>Android 13 ili noviji</t>
  </si>
  <si>
    <t>8-jezgri (1 x 3,1 GHz Cortex-A78 i 3 x 3,0 GHz Cortex-A78 i 4 x 2,0 GHz Cortex-A55)</t>
  </si>
  <si>
    <t>256 GB / 8 GB RAM-a</t>
  </si>
  <si>
    <t>50 MP, f/1,9, 24 mm (širokougaoni), 1 / 1,28 ", 1,22 µm, PDAF, OIS</t>
  </si>
  <si>
    <t>50 MP, f/1,9, 50 mm (telefoto), 1 / 2,88 ", 0,61 µm, PDAF, 2 x optički zoom</t>
  </si>
  <si>
    <t>12 MP , f/2,2, 15 mm (ultraširoki), 1 / 3,06 ", 1,12 µm</t>
  </si>
  <si>
    <t>4K@30fps (HDR10+), 1080p@30/60/120fps, žiro-EIS</t>
  </si>
  <si>
    <t>Crna</t>
  </si>
  <si>
    <t>KLASA: 406-01/24-01/40</t>
  </si>
  <si>
    <t>UR. BROJ: 2186-0336-08/2-24-2</t>
  </si>
  <si>
    <t>Varaždin, 20. kolovoza 2024.</t>
  </si>
  <si>
    <t>• gospodarskim subjektima</t>
  </si>
  <si>
    <t>Sveučilište Sjever (u nastavku: naručitelj), poziva Vas da dostavite ponudu u nabavi elektroničkih komunikacijskih usluga u pokretnoj mreži i opreme za korištenje tih usluga na koju se ne primjenjuje Zakon o javnoj nabavi (NN 120/16. i 114/22., u nastavku: ZJN 2016.).</t>
  </si>
  <si>
    <r>
      <t xml:space="preserve">Na adrese </t>
    </r>
    <r>
      <rPr>
        <u/>
        <sz val="9"/>
        <rFont val="UniN Reg"/>
        <family val="3"/>
      </rPr>
      <t>vkruljac@unin.hr</t>
    </r>
    <r>
      <rPr>
        <sz val="9"/>
        <rFont val="UniN Reg"/>
        <family val="3"/>
      </rPr>
      <t xml:space="preserve">, </t>
    </r>
    <r>
      <rPr>
        <u/>
        <sz val="9"/>
        <rFont val="UniN Reg"/>
        <family val="3"/>
      </rPr>
      <t>ssever@unin.hr</t>
    </r>
    <r>
      <rPr>
        <sz val="9"/>
        <rFont val="UniN Reg"/>
        <family val="3"/>
      </rPr>
      <t xml:space="preserve"> i </t>
    </r>
    <r>
      <rPr>
        <u/>
        <sz val="9"/>
        <rFont val="UniN Reg"/>
        <family val="3"/>
      </rPr>
      <t>bkolman@unin.hr</t>
    </r>
    <r>
      <rPr>
        <sz val="9"/>
        <rFont val="UniN Reg"/>
        <family val="3"/>
      </rPr>
      <t>, u istoj poruci dostavlja se:</t>
    </r>
  </si>
  <si>
    <t>1. zahtjev za pojašnjenjem ovog Poziva i njegovih privitaka do: 26. kolovoza 2024. do 12,00 h, a</t>
  </si>
  <si>
    <t>2. ponudu 27. kolovoza 2024. u roku od 9,00-10,00 h.</t>
  </si>
  <si>
    <r>
      <t xml:space="preserve">Kriterij za odabir ponude je najniža cijena. Cijena ponude ne smije biti viša od procijenjene vrijednosti nabave u iznosu od </t>
    </r>
    <r>
      <rPr>
        <u/>
        <sz val="9"/>
        <rFont val="UniN Reg"/>
        <family val="3"/>
      </rPr>
      <t>14.200,00 €</t>
    </r>
    <r>
      <rPr>
        <sz val="9"/>
        <rFont val="UniN Reg"/>
        <family val="3"/>
      </rPr>
      <t xml:space="preserve"> bez PDV-a, a s odabranim ponuditeljem sklopit će se Ugovor za razdoblje od 1. rujna 2024. do 31. kolovoza 2025.</t>
    </r>
  </si>
  <si>
    <t>Rok plaćanja je do 15 dana od dana ispostave računa za pružene usluge u svakom pojedinome mjesecu.</t>
  </si>
  <si>
    <r>
      <t xml:space="preserve">1. novčanog pologa uplaćenog na IBAN naručitelja HR4923900011101386168 kod </t>
    </r>
    <r>
      <rPr>
        <i/>
        <sz val="9"/>
        <rFont val="UniN Reg"/>
        <family val="3"/>
      </rPr>
      <t xml:space="preserve">Hrvatske poštanske banke d.d. Zagreb </t>
    </r>
    <r>
      <rPr>
        <sz val="9"/>
        <rFont val="UniN Reg"/>
        <family val="3"/>
      </rPr>
      <t>s modelom «HR00», pozivom na br. «OIB uplatitelja» i opisom plaćanja «Jamstvo za uredno ispunjenje Ugovora – J 2024/128» ili</t>
    </r>
  </si>
  <si>
    <r>
      <t>dr. sc. Vedran Kruljac</t>
    </r>
    <r>
      <rPr>
        <sz val="9"/>
        <rFont val="UniN Reg"/>
        <family val="3"/>
      </rPr>
      <t>, v. r.</t>
    </r>
  </si>
  <si>
    <r>
      <t>Branimir Kolman, bacc. inf, v. r</t>
    </r>
    <r>
      <rPr>
        <sz val="9"/>
        <rFont val="UniN Reg"/>
        <family val="3"/>
      </rPr>
      <t>.</t>
    </r>
  </si>
  <si>
    <t>2-4. Stručnom povjerenstvu naručitelja</t>
  </si>
  <si>
    <t>5. Pismohrana</t>
  </si>
  <si>
    <t>Privitak 1.</t>
  </si>
  <si>
    <t>J 2024/128</t>
  </si>
  <si>
    <t>do 60 dana od dana otvaranja ponuda</t>
  </si>
  <si>
    <r>
      <t xml:space="preserve">Privitak </t>
    </r>
    <r>
      <rPr>
        <sz val="9"/>
        <rFont val="UniN Reg"/>
        <family val="3"/>
      </rPr>
      <t>2.</t>
    </r>
  </si>
  <si>
    <r>
      <t xml:space="preserve">U POSTUPKU NABAVE </t>
    </r>
    <r>
      <rPr>
        <sz val="9"/>
        <rFont val="UniN Reg"/>
        <family val="3"/>
      </rPr>
      <t>ELEKTRONIČKIH KOMUNIKACIJSKIH USLUGA U POKRETNOJ MREŽI I OPREME ZA KORIŠTENJE TIH USLUGA ZA SVEUČILIŠTE SJEVER</t>
    </r>
  </si>
  <si>
    <r>
      <rPr>
        <sz val="9"/>
        <rFont val="UniN Reg"/>
        <family val="3"/>
      </rPr>
      <t>TOČNA KOLIČINA</t>
    </r>
  </si>
  <si>
    <r>
      <rPr>
        <sz val="9"/>
        <rFont val="Calibri"/>
        <family val="2"/>
      </rPr>
      <t>«</t>
    </r>
    <r>
      <rPr>
        <sz val="8.1"/>
        <rFont val="UniN Reg"/>
        <family val="3"/>
      </rPr>
      <t>Samsung Galaxy s24 ultra 5G</t>
    </r>
    <r>
      <rPr>
        <sz val="8.1"/>
        <rFont val="Calibri"/>
        <family val="2"/>
      </rPr>
      <t>»</t>
    </r>
    <r>
      <rPr>
        <sz val="7.3"/>
        <rFont val="UniN Reg"/>
        <family val="3"/>
      </rPr>
      <t xml:space="preserve"> ili jednakovrijedan</t>
    </r>
  </si>
  <si>
    <r>
      <rPr>
        <sz val="9"/>
        <rFont val="Calibri"/>
        <family val="2"/>
      </rPr>
      <t>«</t>
    </r>
    <r>
      <rPr>
        <sz val="8.1"/>
        <rFont val="UniN Reg"/>
        <family val="3"/>
      </rPr>
      <t>Apple iPhone 15 Pro Max, 256 GB</t>
    </r>
    <r>
      <rPr>
        <sz val="8.1"/>
        <rFont val="Calibri"/>
        <family val="2"/>
      </rPr>
      <t>»</t>
    </r>
    <r>
      <rPr>
        <sz val="7.3"/>
        <rFont val="UniN Reg"/>
        <family val="3"/>
      </rPr>
      <t xml:space="preserve"> ili jednakovrijedan</t>
    </r>
  </si>
  <si>
    <r>
      <rPr>
        <sz val="9"/>
        <rFont val="Calibri"/>
        <family val="2"/>
      </rPr>
      <t>«</t>
    </r>
    <r>
      <rPr>
        <sz val="8.1"/>
        <rFont val="UniN Reg"/>
        <family val="3"/>
      </rPr>
      <t>Samsung Galaxy Z fold 6</t>
    </r>
    <r>
      <rPr>
        <sz val="8.1"/>
        <rFont val="Calibri"/>
        <family val="2"/>
      </rPr>
      <t>»</t>
    </r>
    <r>
      <rPr>
        <sz val="7.3"/>
        <rFont val="UniN Reg"/>
        <family val="3"/>
      </rPr>
      <t xml:space="preserve"> ili jednakovrijedan</t>
    </r>
  </si>
  <si>
    <r>
      <rPr>
        <sz val="9"/>
        <rFont val="UniN Reg"/>
        <family val="3"/>
      </rPr>
      <t>OKVIRNA KOLIČINA</t>
    </r>
  </si>
  <si>
    <r>
      <rPr>
        <sz val="9"/>
        <rFont val="Calibri"/>
        <family val="2"/>
      </rPr>
      <t>«</t>
    </r>
    <r>
      <rPr>
        <sz val="8.1"/>
        <rFont val="UniN Reg"/>
        <family val="3"/>
      </rPr>
      <t>Samsung Galaxy S22</t>
    </r>
    <r>
      <rPr>
        <sz val="8.1"/>
        <rFont val="Calibri"/>
        <family val="2"/>
      </rPr>
      <t>»</t>
    </r>
    <r>
      <rPr>
        <sz val="7.3"/>
        <rFont val="UniN Reg"/>
        <family val="3"/>
      </rPr>
      <t xml:space="preserve"> ili jednakovrijedan</t>
    </r>
  </si>
  <si>
    <r>
      <rPr>
        <sz val="9"/>
        <rFont val="Calibri"/>
        <family val="2"/>
      </rPr>
      <t>«</t>
    </r>
    <r>
      <rPr>
        <sz val="8.1"/>
        <rFont val="UniN Reg"/>
        <family val="3"/>
      </rPr>
      <t>Xiaomi 13T</t>
    </r>
    <r>
      <rPr>
        <sz val="8.1"/>
        <rFont val="Calibri"/>
        <family val="2"/>
      </rPr>
      <t>»</t>
    </r>
    <r>
      <rPr>
        <sz val="7.3"/>
        <rFont val="UniN Reg"/>
        <family val="3"/>
      </rPr>
      <t xml:space="preserve"> ili jednakovrijedan</t>
    </r>
  </si>
  <si>
    <r>
      <t xml:space="preserve">Sveučilište Sjever, Sveučilišni centar </t>
    </r>
    <r>
      <rPr>
        <sz val="9"/>
        <rFont val="UniN Reg"/>
        <family val="3"/>
      </rPr>
      <t>Varaždin, 104. brigade 3, 42000 Varaždin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</si>
</sst>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1]"/>
    <numFmt numFmtId="165" formatCode="#,##0.00\ [$€-2C1A]"/>
  </numFmts>
  <fonts count="17" x14ac:knownFonts="1">
    <font>
      <sz val="11"/>
      <color theme="1"/>
      <name val="Calibri"/>
      <family val="2"/>
      <charset val="238"/>
      <scheme val="minor"/>
    </font>
    <font>
      <sz val="9"/>
      <name val="UniN Reg"/>
      <family val="3"/>
    </font>
    <font>
      <u/>
      <sz val="9"/>
      <name val="UniN Reg"/>
      <family val="3"/>
    </font>
    <font>
      <i/>
      <sz val="9"/>
      <name val="UniN Reg"/>
      <family val="3"/>
    </font>
    <font>
      <b/>
      <sz val="9"/>
      <name val="UniN Reg"/>
      <family val="3"/>
    </font>
    <font>
      <sz val="11"/>
      <color indexed="8"/>
      <name val="Calibri"/>
      <family val="2"/>
      <charset val="238"/>
    </font>
    <font>
      <sz val="13.5"/>
      <name val="UniN Reg"/>
      <family val="3"/>
    </font>
    <font>
      <sz val="9"/>
      <name val="Calibri"/>
      <family val="2"/>
      <charset val="238"/>
      <scheme val="minor"/>
    </font>
    <font>
      <sz val="13.5"/>
      <name val="Calibri"/>
      <family val="2"/>
      <charset val="238"/>
      <scheme val="minor"/>
    </font>
    <font>
      <sz val="9"/>
      <name val="UniN Reg"/>
      <family val="3"/>
      <charset val="238"/>
    </font>
    <font>
      <sz val="9"/>
      <name val="UniN Reg"/>
      <family val="2"/>
      <charset val="238"/>
    </font>
    <font>
      <sz val="9"/>
      <name val="Calibri"/>
      <family val="2"/>
    </font>
    <font>
      <sz val="8.1"/>
      <name val="UniN Reg"/>
      <family val="3"/>
    </font>
    <font>
      <sz val="8.1"/>
      <name val="Calibri"/>
      <family val="2"/>
    </font>
    <font>
      <sz val="7.3"/>
      <name val="UniN Reg"/>
      <family val="3"/>
    </font>
    <font>
      <b/>
      <sz val="9"/>
      <name val="UniN Reg"/>
      <family val="3"/>
      <charset val="238"/>
    </font>
    <font>
      <sz val="13.5"/>
      <name val="UniN Reg"/>
      <family val="3"/>
      <charset val="23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7EAE9"/>
        <bgColor indexed="64"/>
      </patternFill>
    </fill>
    <fill>
      <patternFill patternType="solid">
        <fgColor rgb="FFF6E7E6"/>
        <bgColor indexed="64"/>
      </patternFill>
    </fill>
  </fills>
  <borders count="34">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style="thin">
        <color indexed="64"/>
      </top>
      <bottom style="medium">
        <color indexed="64"/>
      </bottom>
      <diagonal/>
    </border>
  </borders>
  <cellStyleXfs count="2">
    <xf numFmtId="0" fontId="0" fillId="0" borderId="0"/>
    <xf numFmtId="0" fontId="5" fillId="0" borderId="0"/>
  </cellStyleXfs>
  <cellXfs count="137">
    <xf numFmtId="0" fontId="0" fillId="0" borderId="0" xfId="0"/>
    <xf numFmtId="0" fontId="1" fillId="0" borderId="0" xfId="0" applyFont="1" applyFill="1" applyAlignment="1">
      <alignment horizontal="right" vertical="center"/>
    </xf>
    <xf numFmtId="0" fontId="4" fillId="0" borderId="0" xfId="0" applyFont="1" applyFill="1" applyAlignment="1">
      <alignment horizontal="right" vertical="center"/>
    </xf>
    <xf numFmtId="0" fontId="1" fillId="0" borderId="0" xfId="0" applyFont="1" applyFill="1" applyAlignment="1">
      <alignment vertical="center"/>
    </xf>
    <xf numFmtId="164" fontId="1" fillId="2" borderId="2" xfId="0" applyNumberFormat="1" applyFont="1" applyFill="1" applyBorder="1" applyAlignment="1">
      <alignment horizontal="center" vertical="center" wrapText="1"/>
    </xf>
    <xf numFmtId="0" fontId="1" fillId="0" borderId="4" xfId="0" applyFont="1" applyBorder="1" applyAlignment="1">
      <alignment horizontal="center" vertical="center" wrapText="1"/>
    </xf>
    <xf numFmtId="0" fontId="1" fillId="0" borderId="0" xfId="0" applyFont="1" applyFill="1" applyAlignment="1">
      <alignment horizontal="left" vertical="center" wrapText="1"/>
    </xf>
    <xf numFmtId="0" fontId="1" fillId="0" borderId="0" xfId="0" applyFont="1" applyFill="1" applyAlignment="1">
      <alignment horizontal="left" vertical="center"/>
    </xf>
    <xf numFmtId="0" fontId="1" fillId="0" borderId="0" xfId="0" applyFont="1" applyFill="1" applyAlignment="1">
      <alignment horizontal="justify" vertical="center" wrapText="1"/>
    </xf>
    <xf numFmtId="0" fontId="1" fillId="0" borderId="0" xfId="0" applyFont="1" applyFill="1" applyAlignment="1">
      <alignment horizontal="justify" vertical="center"/>
    </xf>
    <xf numFmtId="0" fontId="1" fillId="0" borderId="0" xfId="0" applyFont="1" applyFill="1" applyAlignment="1">
      <alignment horizontal="justify" vertical="justify"/>
    </xf>
    <xf numFmtId="0" fontId="1" fillId="0" borderId="0" xfId="0" applyFont="1" applyAlignment="1">
      <alignment horizontal="left" vertical="top" wrapText="1"/>
    </xf>
    <xf numFmtId="0" fontId="1" fillId="0" borderId="0" xfId="0" applyFont="1" applyAlignment="1">
      <alignment horizontal="center" vertical="center" wrapText="1"/>
    </xf>
    <xf numFmtId="0" fontId="7" fillId="0" borderId="0" xfId="0" applyFont="1"/>
    <xf numFmtId="0" fontId="8" fillId="0" borderId="0" xfId="0" applyFont="1"/>
    <xf numFmtId="0" fontId="1" fillId="0" borderId="15"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6"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0" borderId="0" xfId="0" applyFont="1"/>
    <xf numFmtId="0" fontId="1" fillId="0" borderId="0" xfId="0" applyFont="1" applyAlignment="1">
      <alignment horizontal="right" wrapText="1"/>
    </xf>
    <xf numFmtId="0" fontId="1" fillId="4" borderId="6" xfId="0" applyFont="1" applyFill="1" applyBorder="1" applyAlignment="1" applyProtection="1">
      <alignment horizontal="center" vertical="center" wrapText="1"/>
      <protection locked="0"/>
    </xf>
    <xf numFmtId="0" fontId="1" fillId="4" borderId="2" xfId="0" applyFont="1" applyFill="1" applyBorder="1" applyAlignment="1" applyProtection="1">
      <alignment horizontal="center" vertical="center" wrapText="1"/>
      <protection locked="0"/>
    </xf>
    <xf numFmtId="0" fontId="4" fillId="4" borderId="2" xfId="0" applyFont="1" applyFill="1" applyBorder="1" applyAlignment="1" applyProtection="1">
      <alignment horizontal="center" vertical="center" wrapText="1"/>
      <protection locked="0"/>
    </xf>
    <xf numFmtId="0" fontId="1" fillId="4" borderId="10" xfId="0" applyFont="1" applyFill="1" applyBorder="1" applyAlignment="1" applyProtection="1">
      <alignment horizontal="center" vertical="center" wrapText="1"/>
      <protection locked="0"/>
    </xf>
    <xf numFmtId="165" fontId="1" fillId="4" borderId="2" xfId="0" applyNumberFormat="1" applyFont="1" applyFill="1" applyBorder="1" applyAlignment="1" applyProtection="1">
      <alignment horizontal="center" vertical="center" wrapText="1"/>
      <protection locked="0"/>
    </xf>
    <xf numFmtId="0" fontId="1" fillId="4" borderId="0" xfId="0" applyFont="1" applyFill="1" applyAlignment="1" applyProtection="1">
      <alignment horizontal="left"/>
      <protection locked="0"/>
    </xf>
    <xf numFmtId="0" fontId="4" fillId="4" borderId="0" xfId="0" applyFont="1" applyFill="1" applyAlignment="1" applyProtection="1">
      <alignment horizontal="right"/>
      <protection locked="0"/>
    </xf>
    <xf numFmtId="0" fontId="9" fillId="0" borderId="0" xfId="0" applyFont="1" applyFill="1" applyAlignment="1">
      <alignment horizontal="left" vertical="center"/>
    </xf>
    <xf numFmtId="0" fontId="9" fillId="0" borderId="0" xfId="0" applyFont="1" applyFill="1" applyAlignment="1">
      <alignment horizontal="center" vertical="center"/>
    </xf>
    <xf numFmtId="0" fontId="9" fillId="0" borderId="18" xfId="0" applyFont="1" applyFill="1" applyBorder="1" applyAlignment="1">
      <alignment horizontal="center" vertical="center" wrapText="1"/>
    </xf>
    <xf numFmtId="0" fontId="9" fillId="0" borderId="30" xfId="1" applyFont="1" applyFill="1" applyBorder="1" applyAlignment="1">
      <alignment horizontal="center" vertical="center" wrapText="1"/>
    </xf>
    <xf numFmtId="0" fontId="9" fillId="0" borderId="25" xfId="1" applyFont="1" applyFill="1" applyBorder="1" applyAlignment="1">
      <alignment horizontal="center" vertical="center" wrapText="1"/>
    </xf>
    <xf numFmtId="0" fontId="9" fillId="0" borderId="0" xfId="0" applyFont="1" applyFill="1" applyAlignment="1">
      <alignment horizontal="center" vertical="center" wrapText="1"/>
    </xf>
    <xf numFmtId="0" fontId="9" fillId="0" borderId="0" xfId="0" applyFont="1" applyAlignment="1">
      <alignment horizontal="center" vertical="center" wrapText="1"/>
    </xf>
    <xf numFmtId="0" fontId="9" fillId="0" borderId="16" xfId="0" applyFont="1" applyFill="1" applyBorder="1" applyAlignment="1">
      <alignment horizontal="center" vertical="center"/>
    </xf>
    <xf numFmtId="0" fontId="9" fillId="0" borderId="16" xfId="0" applyFont="1" applyFill="1" applyBorder="1" applyAlignment="1">
      <alignment horizontal="justify" vertical="justify"/>
    </xf>
    <xf numFmtId="0" fontId="9" fillId="0" borderId="12" xfId="0" applyFont="1" applyFill="1" applyBorder="1" applyAlignment="1">
      <alignment horizontal="center" vertical="center"/>
    </xf>
    <xf numFmtId="0" fontId="9" fillId="0" borderId="12" xfId="0" applyFont="1" applyFill="1" applyBorder="1" applyAlignment="1">
      <alignment horizontal="justify" vertical="justify" wrapText="1"/>
    </xf>
    <xf numFmtId="0" fontId="9" fillId="0" borderId="12" xfId="0" applyFont="1" applyFill="1" applyBorder="1" applyAlignment="1">
      <alignment horizontal="justify" vertical="justify"/>
    </xf>
    <xf numFmtId="0" fontId="10" fillId="0" borderId="12" xfId="0" applyFont="1" applyFill="1" applyBorder="1" applyAlignment="1">
      <alignment horizontal="justify" vertical="justify"/>
    </xf>
    <xf numFmtId="0" fontId="9" fillId="0" borderId="32" xfId="0" applyFont="1" applyFill="1" applyBorder="1" applyAlignment="1">
      <alignment horizontal="center" vertical="center"/>
    </xf>
    <xf numFmtId="0" fontId="9" fillId="0" borderId="32" xfId="0" applyFont="1" applyFill="1" applyBorder="1" applyAlignment="1">
      <alignment horizontal="justify" vertical="justify"/>
    </xf>
    <xf numFmtId="0" fontId="9" fillId="0" borderId="20" xfId="0" applyFont="1" applyFill="1" applyBorder="1" applyAlignment="1">
      <alignment horizontal="center" vertical="center" wrapText="1"/>
    </xf>
    <xf numFmtId="0" fontId="9" fillId="0" borderId="8" xfId="1" applyFont="1" applyFill="1" applyBorder="1" applyAlignment="1">
      <alignment horizontal="center" vertical="center" wrapText="1"/>
    </xf>
    <xf numFmtId="0" fontId="9" fillId="0" borderId="23" xfId="1" applyFont="1" applyFill="1" applyBorder="1" applyAlignment="1">
      <alignment horizontal="center" vertical="center" wrapText="1"/>
    </xf>
    <xf numFmtId="0" fontId="9" fillId="0" borderId="14" xfId="0" applyFont="1" applyFill="1" applyBorder="1" applyAlignment="1">
      <alignment horizontal="center" vertical="center"/>
    </xf>
    <xf numFmtId="0" fontId="9" fillId="0" borderId="14" xfId="0" applyFont="1" applyFill="1" applyBorder="1" applyAlignment="1">
      <alignment horizontal="justify" vertical="justify"/>
    </xf>
    <xf numFmtId="164" fontId="9" fillId="0" borderId="20" xfId="0" applyNumberFormat="1" applyFont="1" applyBorder="1" applyAlignment="1">
      <alignment horizontal="center" vertical="center" wrapText="1"/>
    </xf>
    <xf numFmtId="0" fontId="9" fillId="0" borderId="0" xfId="0" applyFont="1" applyAlignment="1">
      <alignment horizontal="center" vertical="center"/>
    </xf>
    <xf numFmtId="0" fontId="9" fillId="5" borderId="16" xfId="1" applyFont="1" applyFill="1" applyBorder="1" applyAlignment="1" applyProtection="1">
      <alignment horizontal="justify" vertical="justify" wrapText="1"/>
      <protection locked="0"/>
    </xf>
    <xf numFmtId="0" fontId="9" fillId="5" borderId="12" xfId="1" applyFont="1" applyFill="1" applyBorder="1" applyAlignment="1" applyProtection="1">
      <alignment horizontal="justify" vertical="justify" wrapText="1"/>
      <protection locked="0"/>
    </xf>
    <xf numFmtId="0" fontId="9" fillId="5" borderId="32" xfId="1" applyFont="1" applyFill="1" applyBorder="1" applyAlignment="1" applyProtection="1">
      <alignment horizontal="justify" vertical="justify" wrapText="1"/>
      <protection locked="0"/>
    </xf>
    <xf numFmtId="0" fontId="9" fillId="5" borderId="19" xfId="1" applyFont="1" applyFill="1" applyBorder="1" applyAlignment="1" applyProtection="1">
      <alignment horizontal="justify" vertical="justify" wrapText="1"/>
      <protection locked="0"/>
    </xf>
    <xf numFmtId="0" fontId="9" fillId="5" borderId="14" xfId="1" applyFont="1" applyFill="1" applyBorder="1" applyAlignment="1" applyProtection="1">
      <alignment horizontal="justify" vertical="justify" wrapText="1"/>
      <protection locked="0"/>
    </xf>
    <xf numFmtId="164" fontId="9" fillId="5" borderId="20" xfId="0" applyNumberFormat="1" applyFont="1" applyFill="1" applyBorder="1" applyAlignment="1" applyProtection="1">
      <alignment horizontal="center" vertical="center" wrapText="1"/>
      <protection locked="0"/>
    </xf>
    <xf numFmtId="0" fontId="1" fillId="0" borderId="0" xfId="0" applyFont="1" applyFill="1" applyAlignment="1">
      <alignment horizontal="left" vertical="center"/>
    </xf>
    <xf numFmtId="0" fontId="1" fillId="0" borderId="0" xfId="0" applyFont="1" applyFill="1" applyAlignment="1">
      <alignment horizontal="justify" vertical="center" wrapText="1"/>
    </xf>
    <xf numFmtId="0" fontId="6" fillId="0" borderId="0" xfId="0" applyFont="1" applyFill="1" applyAlignment="1">
      <alignment horizontal="center" vertical="center"/>
    </xf>
    <xf numFmtId="0" fontId="1" fillId="0" borderId="0" xfId="0" applyFont="1" applyFill="1" applyAlignment="1">
      <alignment horizontal="justify" vertical="center"/>
    </xf>
    <xf numFmtId="0" fontId="1" fillId="0" borderId="0" xfId="0" applyFont="1" applyFill="1" applyAlignment="1">
      <alignment horizontal="justify" vertical="justify"/>
    </xf>
    <xf numFmtId="0" fontId="1" fillId="0" borderId="0" xfId="0" applyFont="1" applyFill="1" applyAlignment="1">
      <alignment horizontal="left" vertical="center" wrapText="1"/>
    </xf>
    <xf numFmtId="0" fontId="1" fillId="0" borderId="0" xfId="0" applyFont="1" applyFill="1" applyAlignment="1">
      <alignment horizontal="justify" vertical="justify" wrapText="1"/>
    </xf>
    <xf numFmtId="0" fontId="1" fillId="0" borderId="0" xfId="0" applyFont="1" applyFill="1" applyAlignment="1">
      <alignment vertical="center"/>
    </xf>
    <xf numFmtId="0" fontId="6" fillId="0" borderId="0" xfId="0" applyFont="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165" fontId="9" fillId="0" borderId="6" xfId="0" applyNumberFormat="1" applyFont="1" applyFill="1" applyBorder="1" applyAlignment="1">
      <alignment horizontal="center" vertical="center" wrapText="1"/>
    </xf>
    <xf numFmtId="165" fontId="9" fillId="0" borderId="2" xfId="0" applyNumberFormat="1" applyFont="1" applyFill="1" applyBorder="1" applyAlignment="1">
      <alignment horizontal="center" vertical="center" wrapText="1"/>
    </xf>
    <xf numFmtId="165" fontId="9" fillId="0" borderId="10" xfId="0" applyNumberFormat="1" applyFont="1" applyFill="1" applyBorder="1" applyAlignment="1">
      <alignment horizontal="center" vertical="center" wrapText="1"/>
    </xf>
    <xf numFmtId="0" fontId="9" fillId="0" borderId="14" xfId="0" applyFont="1" applyFill="1" applyBorder="1" applyAlignment="1">
      <alignment horizontal="center" vertical="center"/>
    </xf>
    <xf numFmtId="0" fontId="9" fillId="0" borderId="31" xfId="0" applyFont="1" applyFill="1" applyBorder="1" applyAlignment="1">
      <alignment horizontal="center" vertical="center"/>
    </xf>
    <xf numFmtId="0" fontId="9" fillId="0" borderId="32" xfId="0" applyFont="1" applyFill="1" applyBorder="1" applyAlignment="1">
      <alignment horizontal="center" vertical="center"/>
    </xf>
    <xf numFmtId="0" fontId="9" fillId="5" borderId="0" xfId="0" applyFont="1" applyFill="1" applyAlignment="1" applyProtection="1">
      <alignment horizontal="left" vertical="center"/>
      <protection locked="0"/>
    </xf>
    <xf numFmtId="0" fontId="9" fillId="0" borderId="5"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32" xfId="1" applyFont="1" applyFill="1" applyBorder="1" applyAlignment="1">
      <alignment horizontal="center" vertical="center" wrapText="1"/>
    </xf>
    <xf numFmtId="0" fontId="9" fillId="0" borderId="12" xfId="1" applyFont="1" applyFill="1" applyBorder="1" applyAlignment="1">
      <alignment horizontal="center" vertical="center" wrapText="1"/>
    </xf>
    <xf numFmtId="0" fontId="9" fillId="0" borderId="14" xfId="1" applyFont="1" applyFill="1" applyBorder="1" applyAlignment="1">
      <alignment horizontal="center" vertical="center" wrapText="1"/>
    </xf>
    <xf numFmtId="0" fontId="9" fillId="2" borderId="32" xfId="1" applyFont="1" applyFill="1" applyBorder="1" applyAlignment="1">
      <alignment horizontal="center" vertical="center"/>
    </xf>
    <xf numFmtId="0" fontId="9" fillId="2" borderId="12" xfId="1" applyFont="1" applyFill="1" applyBorder="1" applyAlignment="1">
      <alignment horizontal="center" vertical="center"/>
    </xf>
    <xf numFmtId="0" fontId="9" fillId="2" borderId="14" xfId="1" applyFont="1" applyFill="1" applyBorder="1" applyAlignment="1">
      <alignment horizontal="center" vertical="center"/>
    </xf>
    <xf numFmtId="3" fontId="9" fillId="0" borderId="32" xfId="1" applyNumberFormat="1" applyFont="1" applyFill="1" applyBorder="1" applyAlignment="1">
      <alignment horizontal="center" vertical="center"/>
    </xf>
    <xf numFmtId="3" fontId="9" fillId="0" borderId="12" xfId="1" applyNumberFormat="1" applyFont="1" applyFill="1" applyBorder="1" applyAlignment="1">
      <alignment horizontal="center" vertical="center"/>
    </xf>
    <xf numFmtId="3" fontId="9" fillId="0" borderId="14" xfId="1" applyNumberFormat="1" applyFont="1" applyFill="1" applyBorder="1" applyAlignment="1">
      <alignment horizontal="center" vertical="center"/>
    </xf>
    <xf numFmtId="165" fontId="9" fillId="5" borderId="32" xfId="0" applyNumberFormat="1" applyFont="1" applyFill="1" applyBorder="1" applyAlignment="1" applyProtection="1">
      <alignment horizontal="center" vertical="center" wrapText="1"/>
      <protection locked="0"/>
    </xf>
    <xf numFmtId="165" fontId="9" fillId="5" borderId="12" xfId="0" applyNumberFormat="1" applyFont="1" applyFill="1" applyBorder="1" applyAlignment="1" applyProtection="1">
      <alignment horizontal="center" vertical="center" wrapText="1"/>
      <protection locked="0"/>
    </xf>
    <xf numFmtId="165" fontId="9" fillId="5" borderId="14" xfId="0" applyNumberFormat="1" applyFont="1" applyFill="1" applyBorder="1" applyAlignment="1" applyProtection="1">
      <alignment horizontal="center" vertical="center" wrapText="1"/>
      <protection locked="0"/>
    </xf>
    <xf numFmtId="0" fontId="9" fillId="3" borderId="3" xfId="0" applyFont="1" applyFill="1" applyBorder="1" applyAlignment="1">
      <alignment horizontal="center" vertical="center" wrapText="1"/>
    </xf>
    <xf numFmtId="0" fontId="9" fillId="3" borderId="19" xfId="0" applyFont="1" applyFill="1" applyBorder="1" applyAlignment="1">
      <alignment horizontal="center" vertical="center" wrapText="1"/>
    </xf>
    <xf numFmtId="0" fontId="9" fillId="3" borderId="28" xfId="0" applyFont="1" applyFill="1" applyBorder="1" applyAlignment="1">
      <alignment horizontal="justify" vertical="justify" wrapText="1"/>
    </xf>
    <xf numFmtId="0" fontId="9" fillId="3" borderId="27" xfId="0" applyFont="1" applyFill="1" applyBorder="1" applyAlignment="1">
      <alignment horizontal="justify" vertical="justify" wrapText="1"/>
    </xf>
    <xf numFmtId="0" fontId="9" fillId="3" borderId="33" xfId="0" applyFont="1" applyFill="1" applyBorder="1" applyAlignment="1">
      <alignment horizontal="justify" vertical="justify" wrapText="1"/>
    </xf>
    <xf numFmtId="0" fontId="9" fillId="3" borderId="1"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13" xfId="0" applyFont="1" applyFill="1" applyBorder="1" applyAlignment="1">
      <alignment horizontal="justify" vertical="justify" wrapText="1"/>
    </xf>
    <xf numFmtId="0" fontId="9" fillId="3" borderId="26" xfId="0" applyFont="1" applyFill="1" applyBorder="1" applyAlignment="1">
      <alignment horizontal="justify" vertical="justify" wrapText="1"/>
    </xf>
    <xf numFmtId="0" fontId="9" fillId="3" borderId="29" xfId="0" applyFont="1" applyFill="1" applyBorder="1" applyAlignment="1">
      <alignment horizontal="justify" vertical="justify" wrapText="1"/>
    </xf>
    <xf numFmtId="0" fontId="9" fillId="3" borderId="21" xfId="0" applyFont="1" applyFill="1" applyBorder="1" applyAlignment="1">
      <alignment horizontal="left" vertical="center"/>
    </xf>
    <xf numFmtId="0" fontId="9" fillId="3" borderId="22" xfId="0" applyFont="1" applyFill="1" applyBorder="1" applyAlignment="1">
      <alignment horizontal="left" vertical="center"/>
    </xf>
    <xf numFmtId="0" fontId="9" fillId="3" borderId="23" xfId="0" applyFont="1" applyFill="1" applyBorder="1" applyAlignment="1">
      <alignment horizontal="left" vertical="center"/>
    </xf>
    <xf numFmtId="0" fontId="9" fillId="0" borderId="21" xfId="1" applyFont="1" applyFill="1" applyBorder="1" applyAlignment="1">
      <alignment horizontal="center" vertical="center" wrapText="1"/>
    </xf>
    <xf numFmtId="0" fontId="9" fillId="0" borderId="23" xfId="1" applyFont="1" applyFill="1" applyBorder="1" applyAlignment="1">
      <alignment horizontal="center" vertical="center" wrapText="1"/>
    </xf>
    <xf numFmtId="0" fontId="9" fillId="2" borderId="16" xfId="1" applyFont="1" applyFill="1" applyBorder="1" applyAlignment="1">
      <alignment horizontal="center" vertical="center"/>
    </xf>
    <xf numFmtId="3" fontId="9" fillId="0" borderId="16" xfId="1" applyNumberFormat="1" applyFont="1" applyFill="1" applyBorder="1" applyAlignment="1">
      <alignment horizontal="center" vertical="center"/>
    </xf>
    <xf numFmtId="165" fontId="9" fillId="5" borderId="16" xfId="0" applyNumberFormat="1" applyFont="1" applyFill="1" applyBorder="1" applyAlignment="1" applyProtection="1">
      <alignment horizontal="center" vertical="center" wrapText="1"/>
      <protection locked="0"/>
    </xf>
    <xf numFmtId="165" fontId="9" fillId="0" borderId="17" xfId="0" applyNumberFormat="1" applyFont="1" applyFill="1" applyBorder="1" applyAlignment="1">
      <alignment horizontal="center" vertical="center" wrapText="1"/>
    </xf>
    <xf numFmtId="0" fontId="9" fillId="0" borderId="24" xfId="1" applyFont="1" applyFill="1" applyBorder="1" applyAlignment="1">
      <alignment horizontal="center" vertical="center" wrapText="1"/>
    </xf>
    <xf numFmtId="0" fontId="9" fillId="0" borderId="25" xfId="1"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16" xfId="1" applyFont="1" applyFill="1" applyBorder="1" applyAlignment="1">
      <alignment horizontal="center" vertical="center" wrapText="1"/>
    </xf>
    <xf numFmtId="3" fontId="9" fillId="0" borderId="19" xfId="1" applyNumberFormat="1" applyFont="1" applyFill="1" applyBorder="1" applyAlignment="1">
      <alignment horizontal="center" vertical="center"/>
    </xf>
    <xf numFmtId="165" fontId="9" fillId="5" borderId="19" xfId="0" applyNumberFormat="1" applyFont="1" applyFill="1" applyBorder="1" applyAlignment="1" applyProtection="1">
      <alignment horizontal="center" vertical="center" wrapText="1"/>
      <protection locked="0"/>
    </xf>
    <xf numFmtId="165" fontId="9" fillId="0" borderId="4" xfId="0" applyNumberFormat="1" applyFont="1" applyFill="1" applyBorder="1" applyAlignment="1">
      <alignment horizontal="center" vertical="center" wrapText="1"/>
    </xf>
    <xf numFmtId="0" fontId="9" fillId="0" borderId="19" xfId="1" applyFont="1" applyFill="1" applyBorder="1" applyAlignment="1">
      <alignment horizontal="justify" vertical="justify" wrapText="1"/>
    </xf>
    <xf numFmtId="0" fontId="9" fillId="0" borderId="12" xfId="1" applyFont="1" applyFill="1" applyBorder="1" applyAlignment="1">
      <alignment horizontal="justify" vertical="justify" wrapText="1"/>
    </xf>
    <xf numFmtId="0" fontId="9" fillId="0" borderId="3" xfId="0" applyFont="1" applyFill="1" applyBorder="1" applyAlignment="1">
      <alignment horizontal="center" vertical="center" wrapText="1"/>
    </xf>
    <xf numFmtId="0" fontId="9" fillId="0" borderId="19" xfId="1" applyFont="1" applyFill="1" applyBorder="1" applyAlignment="1">
      <alignment horizontal="center" vertical="center" wrapText="1"/>
    </xf>
    <xf numFmtId="0" fontId="9" fillId="2" borderId="19" xfId="1" applyFont="1" applyFill="1" applyBorder="1" applyAlignment="1">
      <alignment horizontal="center" vertical="center"/>
    </xf>
    <xf numFmtId="0" fontId="9" fillId="0" borderId="0" xfId="0" applyFont="1" applyFill="1" applyAlignment="1">
      <alignment horizontal="left" vertical="center"/>
    </xf>
    <xf numFmtId="0" fontId="9" fillId="0" borderId="0" xfId="0" applyFont="1" applyFill="1" applyAlignment="1">
      <alignment horizontal="center" vertical="center"/>
    </xf>
    <xf numFmtId="0" fontId="9" fillId="0" borderId="16" xfId="1" applyFont="1" applyFill="1" applyBorder="1" applyAlignment="1">
      <alignment horizontal="justify" vertical="justify" wrapText="1"/>
    </xf>
    <xf numFmtId="0" fontId="9" fillId="0" borderId="0" xfId="0" applyFont="1" applyAlignment="1">
      <alignment horizontal="right" vertical="center"/>
    </xf>
    <xf numFmtId="0" fontId="9" fillId="0" borderId="0" xfId="0" applyFont="1" applyAlignment="1">
      <alignment horizontal="left" vertical="center"/>
    </xf>
    <xf numFmtId="0" fontId="15" fillId="5" borderId="0" xfId="0" applyFont="1" applyFill="1" applyAlignment="1" applyProtection="1">
      <alignment horizontal="right" vertical="center"/>
      <protection locked="0"/>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9" fillId="0" borderId="23" xfId="0" applyFont="1" applyBorder="1" applyAlignment="1">
      <alignment horizontal="left" vertical="center" wrapText="1"/>
    </xf>
    <xf numFmtId="0" fontId="16" fillId="0" borderId="0" xfId="0" applyFont="1" applyFill="1" applyAlignment="1">
      <alignment horizontal="center" vertical="center"/>
    </xf>
  </cellXfs>
  <cellStyles count="2">
    <cellStyle name="Normalno" xfId="0" builtinId="0"/>
    <cellStyle name="Normalno 2" xfId="1" xr:uid="{512C571C-E37A-46F9-87FC-14CCEDF8CE0B}"/>
  </cellStyles>
  <dxfs count="0"/>
  <tableStyles count="0" defaultTableStyle="TableStyleMedium2" defaultPivotStyle="PivotStyleLight16"/>
  <colors>
    <mruColors>
      <color rgb="FFF6E7E6"/>
      <color rgb="FF00FF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196850</xdr:colOff>
      <xdr:row>4</xdr:row>
      <xdr:rowOff>117475</xdr:rowOff>
    </xdr:to>
    <xdr:pic>
      <xdr:nvPicPr>
        <xdr:cNvPr id="2" name="Slika 1">
          <a:extLst>
            <a:ext uri="{FF2B5EF4-FFF2-40B4-BE49-F238E27FC236}">
              <a16:creationId xmlns:a16="http://schemas.microsoft.com/office/drawing/2014/main" id="{DC8EC9A0-33D9-4B23-A9A6-E433902235A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95300" cy="7270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495300</xdr:colOff>
      <xdr:row>4</xdr:row>
      <xdr:rowOff>107950</xdr:rowOff>
    </xdr:to>
    <xdr:pic>
      <xdr:nvPicPr>
        <xdr:cNvPr id="3" name="Slika 2">
          <a:extLst>
            <a:ext uri="{FF2B5EF4-FFF2-40B4-BE49-F238E27FC236}">
              <a16:creationId xmlns:a16="http://schemas.microsoft.com/office/drawing/2014/main" id="{C1C07E7D-4D90-4C73-85E1-AFBED9A48C2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95300" cy="7175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1058</xdr:colOff>
      <xdr:row>0</xdr:row>
      <xdr:rowOff>0</xdr:rowOff>
    </xdr:from>
    <xdr:to>
      <xdr:col>1</xdr:col>
      <xdr:colOff>118533</xdr:colOff>
      <xdr:row>4</xdr:row>
      <xdr:rowOff>148872</xdr:rowOff>
    </xdr:to>
    <xdr:pic>
      <xdr:nvPicPr>
        <xdr:cNvPr id="2" name="Slika 1">
          <a:extLst>
            <a:ext uri="{FF2B5EF4-FFF2-40B4-BE49-F238E27FC236}">
              <a16:creationId xmlns:a16="http://schemas.microsoft.com/office/drawing/2014/main" id="{DC58DDCA-34BA-4419-86A0-C487D12EA64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58" y="0"/>
          <a:ext cx="512586" cy="769761"/>
        </a:xfrm>
        <a:prstGeom prst="rect">
          <a:avLst/>
        </a:prstGeom>
        <a:noFill/>
        <a:ln>
          <a:noFill/>
        </a:ln>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8:E66"/>
  <sheetViews>
    <sheetView tabSelected="1" zoomScaleNormal="100" workbookViewId="0"/>
  </sheetViews>
  <sheetFormatPr defaultColWidth="9.1796875" defaultRowHeight="12" customHeight="1" x14ac:dyDescent="0.35"/>
  <cols>
    <col min="1" max="1" width="4.26953125" style="3" customWidth="1"/>
    <col min="2" max="2" width="17.7265625" style="3" customWidth="1"/>
    <col min="3" max="3" width="0.1796875" style="3" customWidth="1"/>
    <col min="4" max="4" width="21" style="3" customWidth="1"/>
    <col min="5" max="5" width="54.7265625" style="3" customWidth="1"/>
    <col min="6" max="16384" width="9.1796875" style="3"/>
  </cols>
  <sheetData>
    <row r="8" spans="1:5" ht="12" customHeight="1" x14ac:dyDescent="0.35">
      <c r="A8" s="66" t="s">
        <v>176</v>
      </c>
      <c r="B8" s="66"/>
      <c r="C8" s="66"/>
      <c r="D8" s="66"/>
    </row>
    <row r="9" spans="1:5" ht="12" customHeight="1" x14ac:dyDescent="0.35">
      <c r="A9" s="66" t="s">
        <v>177</v>
      </c>
      <c r="B9" s="66"/>
      <c r="C9" s="66"/>
      <c r="D9" s="66"/>
    </row>
    <row r="10" spans="1:5" ht="12" customHeight="1" x14ac:dyDescent="0.35">
      <c r="A10" s="70" t="s">
        <v>178</v>
      </c>
      <c r="B10" s="70"/>
      <c r="C10" s="70"/>
      <c r="D10" s="70"/>
    </row>
    <row r="12" spans="1:5" ht="12" customHeight="1" x14ac:dyDescent="0.35">
      <c r="E12" s="1" t="s">
        <v>179</v>
      </c>
    </row>
    <row r="13" spans="1:5" ht="12" customHeight="1" x14ac:dyDescent="0.35">
      <c r="E13" s="1"/>
    </row>
    <row r="14" spans="1:5" ht="18" customHeight="1" x14ac:dyDescent="0.35">
      <c r="A14" s="65" t="s">
        <v>27</v>
      </c>
      <c r="B14" s="65"/>
      <c r="C14" s="65"/>
      <c r="D14" s="65"/>
      <c r="E14" s="65"/>
    </row>
    <row r="16" spans="1:5" ht="12" customHeight="1" x14ac:dyDescent="0.35">
      <c r="A16" s="3" t="s">
        <v>28</v>
      </c>
    </row>
    <row r="18" spans="1:5" s="7" customFormat="1" ht="24" customHeight="1" x14ac:dyDescent="0.35">
      <c r="A18" s="66" t="s">
        <v>180</v>
      </c>
      <c r="B18" s="66"/>
      <c r="C18" s="66"/>
      <c r="D18" s="66"/>
      <c r="E18" s="66"/>
    </row>
    <row r="19" spans="1:5" s="7" customFormat="1" ht="12" customHeight="1" x14ac:dyDescent="0.35">
      <c r="A19" s="9"/>
      <c r="B19" s="9"/>
      <c r="C19" s="9"/>
      <c r="D19" s="9"/>
      <c r="E19" s="9"/>
    </row>
    <row r="20" spans="1:5" s="7" customFormat="1" ht="12" customHeight="1" x14ac:dyDescent="0.35">
      <c r="A20" s="64" t="s">
        <v>71</v>
      </c>
      <c r="B20" s="64"/>
      <c r="C20" s="64"/>
      <c r="D20" s="64"/>
      <c r="E20" s="64"/>
    </row>
    <row r="21" spans="1:5" ht="12" customHeight="1" x14ac:dyDescent="0.35">
      <c r="A21" s="64"/>
      <c r="B21" s="64"/>
      <c r="C21" s="64"/>
      <c r="D21" s="64"/>
      <c r="E21" s="64"/>
    </row>
    <row r="22" spans="1:5" ht="12" customHeight="1" x14ac:dyDescent="0.35">
      <c r="A22" s="64" t="s">
        <v>181</v>
      </c>
      <c r="B22" s="64"/>
      <c r="C22" s="64"/>
      <c r="D22" s="64"/>
      <c r="E22" s="64"/>
    </row>
    <row r="23" spans="1:5" ht="12" customHeight="1" x14ac:dyDescent="0.35">
      <c r="A23" s="64" t="s">
        <v>182</v>
      </c>
      <c r="B23" s="64"/>
      <c r="C23" s="64"/>
      <c r="D23" s="64"/>
      <c r="E23" s="64"/>
    </row>
    <row r="24" spans="1:5" ht="12" customHeight="1" x14ac:dyDescent="0.35">
      <c r="A24" s="64" t="s">
        <v>183</v>
      </c>
      <c r="B24" s="64"/>
      <c r="C24" s="64"/>
      <c r="D24" s="64"/>
      <c r="E24" s="64"/>
    </row>
    <row r="25" spans="1:5" ht="12" customHeight="1" x14ac:dyDescent="0.35">
      <c r="A25" s="8"/>
      <c r="B25" s="8"/>
      <c r="C25" s="8"/>
      <c r="D25" s="8"/>
      <c r="E25" s="8"/>
    </row>
    <row r="26" spans="1:5" ht="24" customHeight="1" x14ac:dyDescent="0.35">
      <c r="A26" s="64" t="s">
        <v>33</v>
      </c>
      <c r="B26" s="64"/>
      <c r="C26" s="64"/>
      <c r="D26" s="64"/>
      <c r="E26" s="64"/>
    </row>
    <row r="27" spans="1:5" ht="12" customHeight="1" x14ac:dyDescent="0.35">
      <c r="A27" s="68"/>
      <c r="B27" s="68"/>
      <c r="C27" s="68"/>
      <c r="D27" s="68"/>
      <c r="E27" s="68"/>
    </row>
    <row r="28" spans="1:5" s="7" customFormat="1" ht="24" customHeight="1" x14ac:dyDescent="0.35">
      <c r="A28" s="69" t="s">
        <v>184</v>
      </c>
      <c r="B28" s="69"/>
      <c r="C28" s="69"/>
      <c r="D28" s="69"/>
      <c r="E28" s="69"/>
    </row>
    <row r="29" spans="1:5" s="7" customFormat="1" ht="12" customHeight="1" x14ac:dyDescent="0.35">
      <c r="A29" s="8"/>
      <c r="B29" s="8"/>
      <c r="C29" s="8"/>
      <c r="D29" s="8"/>
      <c r="E29" s="8"/>
    </row>
    <row r="30" spans="1:5" s="7" customFormat="1" ht="12" customHeight="1" x14ac:dyDescent="0.35">
      <c r="A30" s="69" t="s">
        <v>42</v>
      </c>
      <c r="B30" s="69"/>
      <c r="C30" s="69"/>
      <c r="D30" s="69"/>
      <c r="E30" s="69"/>
    </row>
    <row r="31" spans="1:5" s="7" customFormat="1" ht="12" customHeight="1" x14ac:dyDescent="0.35">
      <c r="A31" s="6"/>
      <c r="B31" s="6"/>
      <c r="C31" s="6"/>
      <c r="D31" s="6"/>
      <c r="E31" s="6"/>
    </row>
    <row r="32" spans="1:5" s="7" customFormat="1" ht="12" customHeight="1" x14ac:dyDescent="0.35">
      <c r="A32" s="64" t="s">
        <v>185</v>
      </c>
      <c r="B32" s="64"/>
      <c r="C32" s="64"/>
      <c r="D32" s="64"/>
      <c r="E32" s="64"/>
    </row>
    <row r="33" spans="1:5" s="7" customFormat="1" ht="12" customHeight="1" x14ac:dyDescent="0.35">
      <c r="A33" s="8"/>
      <c r="B33" s="8"/>
      <c r="C33" s="8"/>
      <c r="D33" s="8"/>
      <c r="E33" s="8"/>
    </row>
    <row r="34" spans="1:5" s="7" customFormat="1" ht="36" customHeight="1" x14ac:dyDescent="0.35">
      <c r="A34" s="64" t="s">
        <v>49</v>
      </c>
      <c r="B34" s="64"/>
      <c r="C34" s="64"/>
      <c r="D34" s="64"/>
      <c r="E34" s="64"/>
    </row>
    <row r="35" spans="1:5" s="7" customFormat="1" ht="24" customHeight="1" x14ac:dyDescent="0.35">
      <c r="A35" s="64" t="s">
        <v>186</v>
      </c>
      <c r="B35" s="64"/>
      <c r="C35" s="64"/>
      <c r="D35" s="64"/>
      <c r="E35" s="64"/>
    </row>
    <row r="36" spans="1:5" s="7" customFormat="1" ht="12" customHeight="1" x14ac:dyDescent="0.35">
      <c r="A36" s="64" t="s">
        <v>69</v>
      </c>
      <c r="B36" s="64"/>
      <c r="C36" s="64"/>
      <c r="D36" s="64"/>
      <c r="E36" s="64"/>
    </row>
    <row r="37" spans="1:5" s="7" customFormat="1" ht="24" customHeight="1" x14ac:dyDescent="0.35">
      <c r="A37" s="64" t="s">
        <v>70</v>
      </c>
      <c r="B37" s="64"/>
      <c r="C37" s="64"/>
      <c r="D37" s="64"/>
      <c r="E37" s="64"/>
    </row>
    <row r="39" spans="1:5" ht="12" customHeight="1" x14ac:dyDescent="0.35">
      <c r="A39" s="67" t="s">
        <v>53</v>
      </c>
      <c r="B39" s="67"/>
      <c r="C39" s="67"/>
      <c r="D39" s="67"/>
      <c r="E39" s="67"/>
    </row>
    <row r="40" spans="1:5" ht="12" customHeight="1" x14ac:dyDescent="0.35">
      <c r="A40" s="67" t="s">
        <v>67</v>
      </c>
      <c r="B40" s="67"/>
      <c r="C40" s="67"/>
      <c r="D40" s="67"/>
      <c r="E40" s="67"/>
    </row>
    <row r="41" spans="1:5" ht="24" customHeight="1" x14ac:dyDescent="0.35">
      <c r="A41" s="67" t="s">
        <v>68</v>
      </c>
      <c r="B41" s="67"/>
      <c r="C41" s="67"/>
      <c r="D41" s="67"/>
      <c r="E41" s="67"/>
    </row>
    <row r="42" spans="1:5" ht="12" customHeight="1" x14ac:dyDescent="0.35">
      <c r="A42" s="67" t="s">
        <v>54</v>
      </c>
      <c r="B42" s="67"/>
      <c r="C42" s="67"/>
      <c r="D42" s="67"/>
      <c r="E42" s="67"/>
    </row>
    <row r="43" spans="1:5" ht="12" customHeight="1" x14ac:dyDescent="0.35">
      <c r="A43" s="67" t="s">
        <v>55</v>
      </c>
      <c r="B43" s="67"/>
      <c r="C43" s="67"/>
      <c r="D43" s="67"/>
      <c r="E43" s="67"/>
    </row>
    <row r="44" spans="1:5" ht="12" customHeight="1" x14ac:dyDescent="0.35">
      <c r="A44" s="67" t="s">
        <v>56</v>
      </c>
      <c r="B44" s="67"/>
      <c r="C44" s="67"/>
      <c r="D44" s="67"/>
      <c r="E44" s="67"/>
    </row>
    <row r="45" spans="1:5" ht="12" customHeight="1" x14ac:dyDescent="0.35">
      <c r="A45" s="67" t="s">
        <v>57</v>
      </c>
      <c r="B45" s="67"/>
      <c r="C45" s="67"/>
      <c r="D45" s="67"/>
      <c r="E45" s="67"/>
    </row>
    <row r="46" spans="1:5" ht="36" customHeight="1" x14ac:dyDescent="0.35">
      <c r="A46" s="67" t="s">
        <v>58</v>
      </c>
      <c r="B46" s="67"/>
      <c r="C46" s="67"/>
      <c r="D46" s="67"/>
      <c r="E46" s="67"/>
    </row>
    <row r="47" spans="1:5" ht="12" customHeight="1" x14ac:dyDescent="0.35">
      <c r="A47" s="67" t="s">
        <v>59</v>
      </c>
      <c r="B47" s="67"/>
      <c r="C47" s="67"/>
      <c r="D47" s="67"/>
      <c r="E47" s="67"/>
    </row>
    <row r="48" spans="1:5" ht="12" customHeight="1" x14ac:dyDescent="0.35">
      <c r="A48" s="67" t="s">
        <v>60</v>
      </c>
      <c r="B48" s="67"/>
      <c r="C48" s="67"/>
      <c r="D48" s="67"/>
      <c r="E48" s="67"/>
    </row>
    <row r="49" spans="1:5" ht="12" customHeight="1" x14ac:dyDescent="0.35">
      <c r="A49" s="67" t="s">
        <v>61</v>
      </c>
      <c r="B49" s="67"/>
      <c r="C49" s="67"/>
      <c r="D49" s="67"/>
      <c r="E49" s="67"/>
    </row>
    <row r="50" spans="1:5" ht="12" customHeight="1" x14ac:dyDescent="0.35">
      <c r="A50" s="67" t="s">
        <v>62</v>
      </c>
      <c r="B50" s="67"/>
      <c r="C50" s="67"/>
      <c r="D50" s="67"/>
      <c r="E50" s="67"/>
    </row>
    <row r="51" spans="1:5" ht="12" customHeight="1" x14ac:dyDescent="0.35">
      <c r="A51" s="67" t="s">
        <v>63</v>
      </c>
      <c r="B51" s="67"/>
      <c r="C51" s="67"/>
      <c r="D51" s="67"/>
      <c r="E51" s="67"/>
    </row>
    <row r="52" spans="1:5" ht="12" customHeight="1" x14ac:dyDescent="0.35">
      <c r="A52" s="67" t="s">
        <v>64</v>
      </c>
      <c r="B52" s="67"/>
      <c r="C52" s="67"/>
      <c r="D52" s="67"/>
      <c r="E52" s="67"/>
    </row>
    <row r="53" spans="1:5" ht="12" customHeight="1" x14ac:dyDescent="0.35">
      <c r="A53" s="67" t="s">
        <v>65</v>
      </c>
      <c r="B53" s="67"/>
      <c r="C53" s="67"/>
      <c r="D53" s="67"/>
      <c r="E53" s="67"/>
    </row>
    <row r="54" spans="1:5" ht="48" customHeight="1" x14ac:dyDescent="0.35">
      <c r="A54" s="67" t="s">
        <v>66</v>
      </c>
      <c r="B54" s="67"/>
      <c r="C54" s="67"/>
      <c r="D54" s="67"/>
      <c r="E54" s="67"/>
    </row>
    <row r="55" spans="1:5" ht="12" customHeight="1" x14ac:dyDescent="0.35">
      <c r="A55" s="10"/>
      <c r="B55" s="10"/>
      <c r="C55" s="10"/>
      <c r="D55" s="10"/>
      <c r="E55" s="10"/>
    </row>
    <row r="56" spans="1:5" ht="12" customHeight="1" x14ac:dyDescent="0.35">
      <c r="E56" s="1" t="s">
        <v>43</v>
      </c>
    </row>
    <row r="57" spans="1:5" ht="12" customHeight="1" x14ac:dyDescent="0.35">
      <c r="E57" s="1"/>
    </row>
    <row r="58" spans="1:5" ht="12" customHeight="1" x14ac:dyDescent="0.35">
      <c r="E58" s="2" t="s">
        <v>187</v>
      </c>
    </row>
    <row r="59" spans="1:5" ht="12" customHeight="1" x14ac:dyDescent="0.35">
      <c r="E59" s="2" t="s">
        <v>45</v>
      </c>
    </row>
    <row r="60" spans="1:5" ht="12" customHeight="1" x14ac:dyDescent="0.35">
      <c r="E60" s="2" t="s">
        <v>188</v>
      </c>
    </row>
    <row r="62" spans="1:5" ht="12" customHeight="1" x14ac:dyDescent="0.35">
      <c r="A62" s="3" t="s">
        <v>29</v>
      </c>
    </row>
    <row r="64" spans="1:5" ht="12" customHeight="1" x14ac:dyDescent="0.35">
      <c r="A64" s="63" t="s">
        <v>46</v>
      </c>
      <c r="B64" s="63"/>
      <c r="C64" s="63"/>
      <c r="D64" s="63"/>
      <c r="E64" s="63"/>
    </row>
    <row r="65" spans="1:5" ht="12" customHeight="1" x14ac:dyDescent="0.35">
      <c r="A65" s="63" t="s">
        <v>189</v>
      </c>
      <c r="B65" s="63"/>
      <c r="C65" s="63"/>
      <c r="D65" s="63"/>
      <c r="E65" s="63"/>
    </row>
    <row r="66" spans="1:5" ht="12" customHeight="1" x14ac:dyDescent="0.35">
      <c r="A66" s="3" t="s">
        <v>190</v>
      </c>
    </row>
  </sheetData>
  <sheetProtection algorithmName="SHA-512" hashValue="swTbY98PKAKVgmKfi8AM0VRWOlOeYv3XkzmC4bxenWnhFzbNtxNyXzuhitj6d0k7JOSPXolQrz4SOP82teh8wQ==" saltValue="nAMsIhDncsLcAclgleJSxA==" spinCount="100000" sheet="1" objects="1" scenarios="1"/>
  <mergeCells count="37">
    <mergeCell ref="A54:E54"/>
    <mergeCell ref="A36:E36"/>
    <mergeCell ref="A37:E37"/>
    <mergeCell ref="A49:E49"/>
    <mergeCell ref="A50:E50"/>
    <mergeCell ref="A51:E51"/>
    <mergeCell ref="A52:E52"/>
    <mergeCell ref="A53:E53"/>
    <mergeCell ref="A44:E44"/>
    <mergeCell ref="A45:E45"/>
    <mergeCell ref="A46:E46"/>
    <mergeCell ref="A47:E47"/>
    <mergeCell ref="A48:E48"/>
    <mergeCell ref="A39:E39"/>
    <mergeCell ref="A40:E40"/>
    <mergeCell ref="A41:E41"/>
    <mergeCell ref="A8:D8"/>
    <mergeCell ref="A9:D9"/>
    <mergeCell ref="A10:D10"/>
    <mergeCell ref="A20:E20"/>
    <mergeCell ref="A23:E23"/>
    <mergeCell ref="A64:E64"/>
    <mergeCell ref="A65:E65"/>
    <mergeCell ref="A32:E32"/>
    <mergeCell ref="A24:E24"/>
    <mergeCell ref="A14:E14"/>
    <mergeCell ref="A18:E18"/>
    <mergeCell ref="A21:E21"/>
    <mergeCell ref="A22:E22"/>
    <mergeCell ref="A42:E42"/>
    <mergeCell ref="A43:E43"/>
    <mergeCell ref="A26:E26"/>
    <mergeCell ref="A27:E27"/>
    <mergeCell ref="A34:E34"/>
    <mergeCell ref="A35:E35"/>
    <mergeCell ref="A28:E28"/>
    <mergeCell ref="A30:E30"/>
  </mergeCells>
  <pageMargins left="0.70866141732283472" right="0.70866141732283472" top="0.74803149606299213" bottom="0.74803149606299213" header="0.31496062992125984" footer="0.31496062992125984"/>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37D3A-A098-4DC7-B78D-36C029E6141C}">
  <dimension ref="A7:B49"/>
  <sheetViews>
    <sheetView zoomScaleNormal="100" workbookViewId="0">
      <selection activeCell="B16" sqref="B16"/>
    </sheetView>
  </sheetViews>
  <sheetFormatPr defaultColWidth="8.7265625" defaultRowHeight="12" customHeight="1" x14ac:dyDescent="0.3"/>
  <cols>
    <col min="1" max="1" width="45.7265625" style="13" customWidth="1"/>
    <col min="2" max="2" width="42.7265625" style="13" customWidth="1"/>
    <col min="3" max="16384" width="8.7265625" style="13"/>
  </cols>
  <sheetData>
    <row r="7" spans="1:2" ht="12" customHeight="1" x14ac:dyDescent="0.3">
      <c r="A7" s="11" t="s">
        <v>191</v>
      </c>
      <c r="B7" s="12"/>
    </row>
    <row r="8" spans="1:2" ht="12" customHeight="1" x14ac:dyDescent="0.3">
      <c r="A8" s="11"/>
      <c r="B8" s="12"/>
    </row>
    <row r="9" spans="1:2" s="14" customFormat="1" ht="18" customHeight="1" x14ac:dyDescent="0.4">
      <c r="A9" s="71" t="s">
        <v>44</v>
      </c>
      <c r="B9" s="71"/>
    </row>
    <row r="10" spans="1:2" ht="12" customHeight="1" thickBot="1" x14ac:dyDescent="0.35">
      <c r="A10" s="15"/>
      <c r="B10" s="15"/>
    </row>
    <row r="11" spans="1:2" ht="12" customHeight="1" thickBot="1" x14ac:dyDescent="0.35">
      <c r="A11" s="72" t="s">
        <v>34</v>
      </c>
      <c r="B11" s="73"/>
    </row>
    <row r="12" spans="1:2" ht="12" customHeight="1" x14ac:dyDescent="0.3">
      <c r="A12" s="16" t="s">
        <v>1</v>
      </c>
      <c r="B12" s="17" t="s">
        <v>35</v>
      </c>
    </row>
    <row r="13" spans="1:2" ht="12" customHeight="1" x14ac:dyDescent="0.3">
      <c r="A13" s="18" t="s">
        <v>2</v>
      </c>
      <c r="B13" s="19" t="s">
        <v>36</v>
      </c>
    </row>
    <row r="14" spans="1:2" ht="12" customHeight="1" thickBot="1" x14ac:dyDescent="0.35">
      <c r="A14" s="20" t="s">
        <v>6</v>
      </c>
      <c r="B14" s="5">
        <v>59624928052</v>
      </c>
    </row>
    <row r="15" spans="1:2" ht="12" customHeight="1" thickBot="1" x14ac:dyDescent="0.35">
      <c r="A15" s="72" t="s">
        <v>4</v>
      </c>
      <c r="B15" s="73"/>
    </row>
    <row r="16" spans="1:2" ht="12" customHeight="1" x14ac:dyDescent="0.3">
      <c r="A16" s="16" t="s">
        <v>1</v>
      </c>
      <c r="B16" s="28"/>
    </row>
    <row r="17" spans="1:2" ht="12" customHeight="1" x14ac:dyDescent="0.3">
      <c r="A17" s="21" t="s">
        <v>2</v>
      </c>
      <c r="B17" s="29"/>
    </row>
    <row r="18" spans="1:2" ht="12" customHeight="1" x14ac:dyDescent="0.3">
      <c r="A18" s="21" t="s">
        <v>5</v>
      </c>
      <c r="B18" s="29"/>
    </row>
    <row r="19" spans="1:2" ht="12" customHeight="1" x14ac:dyDescent="0.3">
      <c r="A19" s="21" t="s">
        <v>6</v>
      </c>
      <c r="B19" s="29"/>
    </row>
    <row r="20" spans="1:2" ht="12" customHeight="1" x14ac:dyDescent="0.3">
      <c r="A20" s="21" t="s">
        <v>37</v>
      </c>
      <c r="B20" s="29"/>
    </row>
    <row r="21" spans="1:2" ht="12" customHeight="1" x14ac:dyDescent="0.3">
      <c r="A21" s="21" t="s">
        <v>7</v>
      </c>
      <c r="B21" s="29"/>
    </row>
    <row r="22" spans="1:2" ht="12" customHeight="1" x14ac:dyDescent="0.3">
      <c r="A22" s="21" t="s">
        <v>8</v>
      </c>
      <c r="B22" s="30"/>
    </row>
    <row r="23" spans="1:2" ht="12" customHeight="1" x14ac:dyDescent="0.3">
      <c r="A23" s="21" t="s">
        <v>3</v>
      </c>
      <c r="B23" s="29"/>
    </row>
    <row r="24" spans="1:2" ht="12" customHeight="1" x14ac:dyDescent="0.3">
      <c r="A24" s="21" t="s">
        <v>38</v>
      </c>
      <c r="B24" s="29"/>
    </row>
    <row r="25" spans="1:2" ht="12" customHeight="1" x14ac:dyDescent="0.3">
      <c r="A25" s="21" t="s">
        <v>9</v>
      </c>
      <c r="B25" s="29"/>
    </row>
    <row r="26" spans="1:2" ht="24" customHeight="1" thickBot="1" x14ac:dyDescent="0.35">
      <c r="A26" s="18" t="s">
        <v>50</v>
      </c>
      <c r="B26" s="31"/>
    </row>
    <row r="27" spans="1:2" ht="12" customHeight="1" thickBot="1" x14ac:dyDescent="0.35">
      <c r="A27" s="72" t="s">
        <v>10</v>
      </c>
      <c r="B27" s="73"/>
    </row>
    <row r="28" spans="1:2" ht="12" customHeight="1" x14ac:dyDescent="0.3">
      <c r="A28" s="16" t="s">
        <v>1</v>
      </c>
      <c r="B28" s="28"/>
    </row>
    <row r="29" spans="1:2" ht="12" customHeight="1" x14ac:dyDescent="0.3">
      <c r="A29" s="21" t="s">
        <v>2</v>
      </c>
      <c r="B29" s="29"/>
    </row>
    <row r="30" spans="1:2" ht="12" customHeight="1" x14ac:dyDescent="0.3">
      <c r="A30" s="21" t="s">
        <v>6</v>
      </c>
      <c r="B30" s="29"/>
    </row>
    <row r="31" spans="1:2" ht="12" customHeight="1" x14ac:dyDescent="0.3">
      <c r="A31" s="21" t="s">
        <v>37</v>
      </c>
      <c r="B31" s="29"/>
    </row>
    <row r="32" spans="1:2" ht="12" customHeight="1" x14ac:dyDescent="0.3">
      <c r="A32" s="21" t="s">
        <v>11</v>
      </c>
      <c r="B32" s="29"/>
    </row>
    <row r="33" spans="1:2" ht="12" customHeight="1" x14ac:dyDescent="0.3">
      <c r="A33" s="21" t="s">
        <v>12</v>
      </c>
      <c r="B33" s="29"/>
    </row>
    <row r="34" spans="1:2" ht="12" customHeight="1" x14ac:dyDescent="0.3">
      <c r="A34" s="21" t="s">
        <v>13</v>
      </c>
      <c r="B34" s="29"/>
    </row>
    <row r="35" spans="1:2" ht="12" customHeight="1" thickBot="1" x14ac:dyDescent="0.35">
      <c r="A35" s="21" t="s">
        <v>31</v>
      </c>
      <c r="B35" s="29"/>
    </row>
    <row r="36" spans="1:2" ht="12" customHeight="1" thickBot="1" x14ac:dyDescent="0.35">
      <c r="A36" s="72" t="s">
        <v>14</v>
      </c>
      <c r="B36" s="73"/>
    </row>
    <row r="37" spans="1:2" ht="24" customHeight="1" x14ac:dyDescent="0.3">
      <c r="A37" s="22" t="s">
        <v>11</v>
      </c>
      <c r="B37" s="23" t="s">
        <v>78</v>
      </c>
    </row>
    <row r="38" spans="1:2" ht="12" customHeight="1" x14ac:dyDescent="0.3">
      <c r="A38" s="16" t="s">
        <v>39</v>
      </c>
      <c r="B38" s="24" t="s">
        <v>192</v>
      </c>
    </row>
    <row r="39" spans="1:2" ht="12" customHeight="1" x14ac:dyDescent="0.3">
      <c r="A39" s="21" t="s">
        <v>15</v>
      </c>
      <c r="B39" s="32"/>
    </row>
    <row r="40" spans="1:2" ht="12" customHeight="1" x14ac:dyDescent="0.3">
      <c r="A40" s="21" t="s">
        <v>16</v>
      </c>
      <c r="B40" s="29"/>
    </row>
    <row r="41" spans="1:2" ht="12" customHeight="1" x14ac:dyDescent="0.3">
      <c r="A41" s="21" t="s">
        <v>17</v>
      </c>
      <c r="B41" s="32"/>
    </row>
    <row r="42" spans="1:2" ht="12" customHeight="1" x14ac:dyDescent="0.3">
      <c r="A42" s="21" t="s">
        <v>18</v>
      </c>
      <c r="B42" s="29"/>
    </row>
    <row r="43" spans="1:2" ht="12" customHeight="1" x14ac:dyDescent="0.3">
      <c r="A43" s="21" t="s">
        <v>19</v>
      </c>
      <c r="B43" s="4">
        <f>SUM(B39+B41)</f>
        <v>0</v>
      </c>
    </row>
    <row r="44" spans="1:2" ht="12" customHeight="1" x14ac:dyDescent="0.3">
      <c r="A44" s="21" t="s">
        <v>20</v>
      </c>
      <c r="B44" s="29"/>
    </row>
    <row r="45" spans="1:2" ht="12" customHeight="1" x14ac:dyDescent="0.3">
      <c r="A45" s="21" t="s">
        <v>21</v>
      </c>
      <c r="B45" s="25" t="s">
        <v>32</v>
      </c>
    </row>
    <row r="46" spans="1:2" ht="12" customHeight="1" thickBot="1" x14ac:dyDescent="0.35">
      <c r="A46" s="20" t="s">
        <v>22</v>
      </c>
      <c r="B46" s="5" t="s">
        <v>193</v>
      </c>
    </row>
    <row r="47" spans="1:2" ht="12" customHeight="1" x14ac:dyDescent="0.3">
      <c r="A47" s="12"/>
      <c r="B47" s="12"/>
    </row>
    <row r="48" spans="1:2" ht="12" customHeight="1" x14ac:dyDescent="0.3">
      <c r="A48" s="26" t="s">
        <v>47</v>
      </c>
      <c r="B48" s="27" t="s">
        <v>48</v>
      </c>
    </row>
    <row r="49" spans="1:2" ht="12" customHeight="1" x14ac:dyDescent="0.3">
      <c r="A49" s="33"/>
      <c r="B49" s="34"/>
    </row>
  </sheetData>
  <sheetProtection algorithmName="SHA-512" hashValue="0X0YHw2iXPIghgK4a9bteCr9KUGgZ//J7or8vMxAJ3iBy9L4EnxQKGn8TSBT2FGNy5jXaYt9KMZ7mGie6R+E5A==" saltValue="csP2Flu8zU7R4v/jQ9baHw==" spinCount="100000" sheet="1" objects="1" scenarios="1"/>
  <protectedRanges>
    <protectedRange sqref="B39:B42" name="Raspon5"/>
    <protectedRange sqref="B16:B26" name="Raspon1"/>
    <protectedRange sqref="B28:B35" name="Raspon2"/>
    <protectedRange sqref="B44" name="Raspon3"/>
    <protectedRange sqref="B44" name="Raspon4"/>
    <protectedRange sqref="B44" name="Raspon6"/>
  </protectedRanges>
  <mergeCells count="5">
    <mergeCell ref="A9:B9"/>
    <mergeCell ref="A11:B11"/>
    <mergeCell ref="A15:B15"/>
    <mergeCell ref="A27:B27"/>
    <mergeCell ref="A36:B36"/>
  </mergeCells>
  <pageMargins left="0.70866141732283472" right="0.70866141732283472" top="0.74803149606299213" bottom="0.74803149606299213" header="0.31496062992125984" footer="0.31496062992125984"/>
  <pageSetup paperSize="9" scale="95"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7:I111"/>
  <sheetViews>
    <sheetView zoomScale="90" zoomScaleNormal="90" workbookViewId="0">
      <selection activeCell="E14" sqref="E14"/>
    </sheetView>
  </sheetViews>
  <sheetFormatPr defaultColWidth="9.1796875" defaultRowHeight="12" customHeight="1" x14ac:dyDescent="0.35"/>
  <cols>
    <col min="1" max="1" width="5.6328125" style="56" customWidth="1"/>
    <col min="2" max="3" width="13.1796875" style="56" customWidth="1"/>
    <col min="4" max="5" width="45.6328125" style="56" customWidth="1"/>
    <col min="6" max="9" width="15.6328125" style="56" customWidth="1"/>
    <col min="10" max="16384" width="9.1796875" style="56"/>
  </cols>
  <sheetData>
    <row r="7" spans="1:9" s="36" customFormat="1" ht="12" customHeight="1" x14ac:dyDescent="0.35">
      <c r="A7" s="127" t="s">
        <v>194</v>
      </c>
      <c r="B7" s="127"/>
      <c r="C7" s="127"/>
      <c r="D7" s="35"/>
      <c r="E7" s="35"/>
      <c r="F7" s="35"/>
      <c r="G7" s="35"/>
    </row>
    <row r="8" spans="1:9" s="36" customFormat="1" ht="12" customHeight="1" x14ac:dyDescent="0.35">
      <c r="A8" s="35"/>
      <c r="B8" s="35"/>
      <c r="C8" s="35"/>
      <c r="D8" s="35"/>
      <c r="E8" s="35"/>
      <c r="F8" s="35"/>
      <c r="G8" s="35"/>
    </row>
    <row r="9" spans="1:9" s="36" customFormat="1" ht="18" customHeight="1" x14ac:dyDescent="0.35">
      <c r="A9" s="136" t="s">
        <v>23</v>
      </c>
      <c r="B9" s="136"/>
      <c r="C9" s="136"/>
      <c r="D9" s="136"/>
      <c r="E9" s="136"/>
      <c r="F9" s="136"/>
      <c r="G9" s="136"/>
      <c r="H9" s="136"/>
      <c r="I9" s="136"/>
    </row>
    <row r="10" spans="1:9" s="36" customFormat="1" ht="12" customHeight="1" x14ac:dyDescent="0.35">
      <c r="A10" s="128" t="s">
        <v>195</v>
      </c>
      <c r="B10" s="128"/>
      <c r="C10" s="128"/>
      <c r="D10" s="128"/>
      <c r="E10" s="128"/>
      <c r="F10" s="128"/>
      <c r="G10" s="128"/>
      <c r="H10" s="128"/>
      <c r="I10" s="128"/>
    </row>
    <row r="11" spans="1:9" s="36" customFormat="1" ht="12" customHeight="1" thickBot="1" x14ac:dyDescent="0.4"/>
    <row r="12" spans="1:9" s="36" customFormat="1" ht="12" customHeight="1" thickBot="1" x14ac:dyDescent="0.4">
      <c r="A12" s="106" t="s">
        <v>86</v>
      </c>
      <c r="B12" s="107"/>
      <c r="C12" s="107"/>
      <c r="D12" s="107"/>
      <c r="E12" s="107"/>
      <c r="F12" s="107"/>
      <c r="G12" s="107"/>
      <c r="H12" s="107"/>
      <c r="I12" s="108"/>
    </row>
    <row r="13" spans="1:9" s="40" customFormat="1" ht="24" customHeight="1" thickBot="1" x14ac:dyDescent="0.4">
      <c r="A13" s="37" t="s">
        <v>30</v>
      </c>
      <c r="B13" s="38" t="s">
        <v>87</v>
      </c>
      <c r="C13" s="115" t="s">
        <v>88</v>
      </c>
      <c r="D13" s="116"/>
      <c r="E13" s="39" t="s">
        <v>119</v>
      </c>
      <c r="F13" s="37" t="s">
        <v>26</v>
      </c>
      <c r="G13" s="37" t="s">
        <v>196</v>
      </c>
      <c r="H13" s="37" t="s">
        <v>24</v>
      </c>
      <c r="I13" s="37" t="s">
        <v>25</v>
      </c>
    </row>
    <row r="14" spans="1:9" s="41" customFormat="1" ht="12" customHeight="1" x14ac:dyDescent="0.35">
      <c r="A14" s="117" t="s">
        <v>0</v>
      </c>
      <c r="B14" s="118" t="s">
        <v>89</v>
      </c>
      <c r="C14" s="129" t="s">
        <v>90</v>
      </c>
      <c r="D14" s="129"/>
      <c r="E14" s="57"/>
      <c r="F14" s="111" t="s">
        <v>73</v>
      </c>
      <c r="G14" s="112">
        <v>11</v>
      </c>
      <c r="H14" s="113"/>
      <c r="I14" s="114">
        <f t="shared" ref="I14" si="0">SUM(G14*H14)</f>
        <v>0</v>
      </c>
    </row>
    <row r="15" spans="1:9" s="41" customFormat="1" ht="12" customHeight="1" x14ac:dyDescent="0.35">
      <c r="A15" s="82"/>
      <c r="B15" s="85"/>
      <c r="C15" s="123" t="s">
        <v>91</v>
      </c>
      <c r="D15" s="123"/>
      <c r="E15" s="58"/>
      <c r="F15" s="88"/>
      <c r="G15" s="91"/>
      <c r="H15" s="94"/>
      <c r="I15" s="75"/>
    </row>
    <row r="16" spans="1:9" s="41" customFormat="1" ht="12" customHeight="1" x14ac:dyDescent="0.35">
      <c r="A16" s="82"/>
      <c r="B16" s="85"/>
      <c r="C16" s="123" t="s">
        <v>92</v>
      </c>
      <c r="D16" s="123"/>
      <c r="E16" s="58"/>
      <c r="F16" s="88"/>
      <c r="G16" s="91"/>
      <c r="H16" s="94"/>
      <c r="I16" s="75"/>
    </row>
    <row r="17" spans="1:9" s="41" customFormat="1" ht="12" customHeight="1" x14ac:dyDescent="0.35">
      <c r="A17" s="82"/>
      <c r="B17" s="85"/>
      <c r="C17" s="123" t="s">
        <v>93</v>
      </c>
      <c r="D17" s="123"/>
      <c r="E17" s="58"/>
      <c r="F17" s="88"/>
      <c r="G17" s="91"/>
      <c r="H17" s="94"/>
      <c r="I17" s="75"/>
    </row>
    <row r="18" spans="1:9" s="41" customFormat="1" ht="12" customHeight="1" x14ac:dyDescent="0.35">
      <c r="A18" s="82"/>
      <c r="B18" s="85"/>
      <c r="C18" s="123" t="s">
        <v>94</v>
      </c>
      <c r="D18" s="123"/>
      <c r="E18" s="58"/>
      <c r="F18" s="88"/>
      <c r="G18" s="91"/>
      <c r="H18" s="94"/>
      <c r="I18" s="75"/>
    </row>
    <row r="19" spans="1:9" s="41" customFormat="1" ht="12" customHeight="1" x14ac:dyDescent="0.35">
      <c r="A19" s="82"/>
      <c r="B19" s="85"/>
      <c r="C19" s="123" t="s">
        <v>95</v>
      </c>
      <c r="D19" s="123"/>
      <c r="E19" s="58"/>
      <c r="F19" s="88"/>
      <c r="G19" s="91"/>
      <c r="H19" s="94"/>
      <c r="I19" s="75"/>
    </row>
    <row r="20" spans="1:9" s="41" customFormat="1" ht="12" customHeight="1" x14ac:dyDescent="0.35">
      <c r="A20" s="82"/>
      <c r="B20" s="85"/>
      <c r="C20" s="123" t="s">
        <v>96</v>
      </c>
      <c r="D20" s="123"/>
      <c r="E20" s="58"/>
      <c r="F20" s="88"/>
      <c r="G20" s="91"/>
      <c r="H20" s="94"/>
      <c r="I20" s="75"/>
    </row>
    <row r="21" spans="1:9" s="41" customFormat="1" ht="12" customHeight="1" x14ac:dyDescent="0.35">
      <c r="A21" s="82"/>
      <c r="B21" s="85"/>
      <c r="C21" s="123" t="s">
        <v>97</v>
      </c>
      <c r="D21" s="123"/>
      <c r="E21" s="58"/>
      <c r="F21" s="88"/>
      <c r="G21" s="91"/>
      <c r="H21" s="94"/>
      <c r="I21" s="75"/>
    </row>
    <row r="22" spans="1:9" s="41" customFormat="1" ht="24" customHeight="1" x14ac:dyDescent="0.35">
      <c r="A22" s="82"/>
      <c r="B22" s="85"/>
      <c r="C22" s="123" t="s">
        <v>98</v>
      </c>
      <c r="D22" s="123"/>
      <c r="E22" s="58"/>
      <c r="F22" s="88"/>
      <c r="G22" s="91"/>
      <c r="H22" s="94"/>
      <c r="I22" s="75"/>
    </row>
    <row r="23" spans="1:9" s="41" customFormat="1" ht="12" customHeight="1" x14ac:dyDescent="0.35">
      <c r="A23" s="82"/>
      <c r="B23" s="85"/>
      <c r="C23" s="123" t="s">
        <v>99</v>
      </c>
      <c r="D23" s="123"/>
      <c r="E23" s="58"/>
      <c r="F23" s="88"/>
      <c r="G23" s="91"/>
      <c r="H23" s="94"/>
      <c r="I23" s="75"/>
    </row>
    <row r="24" spans="1:9" s="41" customFormat="1" ht="12" customHeight="1" x14ac:dyDescent="0.35">
      <c r="A24" s="82" t="s">
        <v>41</v>
      </c>
      <c r="B24" s="85" t="s">
        <v>100</v>
      </c>
      <c r="C24" s="123" t="s">
        <v>90</v>
      </c>
      <c r="D24" s="123"/>
      <c r="E24" s="58"/>
      <c r="F24" s="88" t="s">
        <v>73</v>
      </c>
      <c r="G24" s="91">
        <v>37</v>
      </c>
      <c r="H24" s="94"/>
      <c r="I24" s="75">
        <f t="shared" ref="I24" si="1">SUM(G24*H24)</f>
        <v>0</v>
      </c>
    </row>
    <row r="25" spans="1:9" s="41" customFormat="1" ht="12" customHeight="1" x14ac:dyDescent="0.35">
      <c r="A25" s="82"/>
      <c r="B25" s="85"/>
      <c r="C25" s="123" t="s">
        <v>91</v>
      </c>
      <c r="D25" s="123"/>
      <c r="E25" s="58"/>
      <c r="F25" s="88"/>
      <c r="G25" s="91"/>
      <c r="H25" s="94"/>
      <c r="I25" s="75"/>
    </row>
    <row r="26" spans="1:9" s="41" customFormat="1" ht="12" customHeight="1" x14ac:dyDescent="0.35">
      <c r="A26" s="82"/>
      <c r="B26" s="85"/>
      <c r="C26" s="123" t="s">
        <v>93</v>
      </c>
      <c r="D26" s="123"/>
      <c r="E26" s="58"/>
      <c r="F26" s="88"/>
      <c r="G26" s="91"/>
      <c r="H26" s="94"/>
      <c r="I26" s="75"/>
    </row>
    <row r="27" spans="1:9" s="41" customFormat="1" ht="12" customHeight="1" x14ac:dyDescent="0.35">
      <c r="A27" s="82"/>
      <c r="B27" s="85"/>
      <c r="C27" s="123" t="s">
        <v>94</v>
      </c>
      <c r="D27" s="123"/>
      <c r="E27" s="58"/>
      <c r="F27" s="88"/>
      <c r="G27" s="91"/>
      <c r="H27" s="94"/>
      <c r="I27" s="75"/>
    </row>
    <row r="28" spans="1:9" s="41" customFormat="1" ht="12" customHeight="1" x14ac:dyDescent="0.35">
      <c r="A28" s="82"/>
      <c r="B28" s="85"/>
      <c r="C28" s="123" t="s">
        <v>95</v>
      </c>
      <c r="D28" s="123"/>
      <c r="E28" s="58"/>
      <c r="F28" s="88"/>
      <c r="G28" s="91"/>
      <c r="H28" s="94"/>
      <c r="I28" s="75"/>
    </row>
    <row r="29" spans="1:9" s="41" customFormat="1" ht="12" customHeight="1" x14ac:dyDescent="0.35">
      <c r="A29" s="82"/>
      <c r="B29" s="85"/>
      <c r="C29" s="123" t="s">
        <v>96</v>
      </c>
      <c r="D29" s="123"/>
      <c r="E29" s="58"/>
      <c r="F29" s="88"/>
      <c r="G29" s="91"/>
      <c r="H29" s="94"/>
      <c r="I29" s="75"/>
    </row>
    <row r="30" spans="1:9" s="41" customFormat="1" ht="11.5" customHeight="1" x14ac:dyDescent="0.35">
      <c r="A30" s="82"/>
      <c r="B30" s="85"/>
      <c r="C30" s="123" t="s">
        <v>97</v>
      </c>
      <c r="D30" s="123"/>
      <c r="E30" s="58"/>
      <c r="F30" s="88"/>
      <c r="G30" s="91"/>
      <c r="H30" s="94"/>
      <c r="I30" s="75"/>
    </row>
    <row r="31" spans="1:9" s="41" customFormat="1" ht="12" customHeight="1" x14ac:dyDescent="0.35">
      <c r="A31" s="82"/>
      <c r="B31" s="85"/>
      <c r="C31" s="123" t="s">
        <v>99</v>
      </c>
      <c r="D31" s="123"/>
      <c r="E31" s="58"/>
      <c r="F31" s="88"/>
      <c r="G31" s="91"/>
      <c r="H31" s="94"/>
      <c r="I31" s="75"/>
    </row>
    <row r="32" spans="1:9" s="41" customFormat="1" ht="12" customHeight="1" x14ac:dyDescent="0.35">
      <c r="A32" s="81" t="s">
        <v>101</v>
      </c>
      <c r="B32" s="84" t="s">
        <v>102</v>
      </c>
      <c r="C32" s="123" t="s">
        <v>94</v>
      </c>
      <c r="D32" s="123"/>
      <c r="E32" s="59"/>
      <c r="F32" s="87" t="s">
        <v>73</v>
      </c>
      <c r="G32" s="90">
        <v>3</v>
      </c>
      <c r="H32" s="93"/>
      <c r="I32" s="74">
        <f t="shared" ref="I32" si="2">SUM(G32*H32)</f>
        <v>0</v>
      </c>
    </row>
    <row r="33" spans="1:9" s="41" customFormat="1" ht="12" customHeight="1" thickBot="1" x14ac:dyDescent="0.4">
      <c r="A33" s="124"/>
      <c r="B33" s="125"/>
      <c r="C33" s="122" t="s">
        <v>103</v>
      </c>
      <c r="D33" s="122"/>
      <c r="E33" s="60"/>
      <c r="F33" s="126"/>
      <c r="G33" s="119"/>
      <c r="H33" s="120"/>
      <c r="I33" s="121"/>
    </row>
    <row r="34" spans="1:9" s="36" customFormat="1" ht="12" customHeight="1" thickBot="1" x14ac:dyDescent="0.4">
      <c r="A34" s="106" t="s">
        <v>104</v>
      </c>
      <c r="B34" s="107"/>
      <c r="C34" s="107"/>
      <c r="D34" s="107"/>
      <c r="E34" s="107"/>
      <c r="F34" s="107"/>
      <c r="G34" s="107"/>
      <c r="H34" s="107"/>
      <c r="I34" s="108"/>
    </row>
    <row r="35" spans="1:9" s="40" customFormat="1" ht="24" customHeight="1" thickBot="1" x14ac:dyDescent="0.4">
      <c r="A35" s="37" t="s">
        <v>30</v>
      </c>
      <c r="B35" s="38" t="s">
        <v>105</v>
      </c>
      <c r="C35" s="115" t="s">
        <v>106</v>
      </c>
      <c r="D35" s="116"/>
      <c r="E35" s="39" t="s">
        <v>119</v>
      </c>
      <c r="F35" s="37" t="s">
        <v>26</v>
      </c>
      <c r="G35" s="37" t="s">
        <v>196</v>
      </c>
      <c r="H35" s="37" t="s">
        <v>24</v>
      </c>
      <c r="I35" s="37" t="s">
        <v>25</v>
      </c>
    </row>
    <row r="36" spans="1:9" s="41" customFormat="1" ht="12" customHeight="1" x14ac:dyDescent="0.35">
      <c r="A36" s="117" t="s">
        <v>72</v>
      </c>
      <c r="B36" s="118" t="s">
        <v>107</v>
      </c>
      <c r="C36" s="42" t="s">
        <v>108</v>
      </c>
      <c r="D36" s="43" t="s">
        <v>109</v>
      </c>
      <c r="E36" s="57"/>
      <c r="F36" s="111" t="s">
        <v>73</v>
      </c>
      <c r="G36" s="112">
        <v>5</v>
      </c>
      <c r="H36" s="113"/>
      <c r="I36" s="114">
        <f t="shared" ref="I36" si="3">SUM(G36*H36)</f>
        <v>0</v>
      </c>
    </row>
    <row r="37" spans="1:9" s="41" customFormat="1" ht="24" customHeight="1" x14ac:dyDescent="0.35">
      <c r="A37" s="82"/>
      <c r="B37" s="85"/>
      <c r="C37" s="44" t="s">
        <v>110</v>
      </c>
      <c r="D37" s="45" t="s">
        <v>111</v>
      </c>
      <c r="E37" s="58"/>
      <c r="F37" s="88"/>
      <c r="G37" s="91"/>
      <c r="H37" s="94"/>
      <c r="I37" s="75"/>
    </row>
    <row r="38" spans="1:9" s="41" customFormat="1" ht="12" customHeight="1" x14ac:dyDescent="0.35">
      <c r="A38" s="82"/>
      <c r="B38" s="85"/>
      <c r="C38" s="44" t="s">
        <v>112</v>
      </c>
      <c r="D38" s="46" t="s">
        <v>129</v>
      </c>
      <c r="E38" s="58"/>
      <c r="F38" s="88"/>
      <c r="G38" s="91"/>
      <c r="H38" s="94"/>
      <c r="I38" s="75"/>
    </row>
    <row r="39" spans="1:9" s="41" customFormat="1" ht="12" customHeight="1" x14ac:dyDescent="0.35">
      <c r="A39" s="82"/>
      <c r="B39" s="85"/>
      <c r="C39" s="44" t="s">
        <v>113</v>
      </c>
      <c r="D39" s="46" t="s">
        <v>114</v>
      </c>
      <c r="E39" s="58"/>
      <c r="F39" s="88"/>
      <c r="G39" s="91"/>
      <c r="H39" s="94"/>
      <c r="I39" s="75"/>
    </row>
    <row r="40" spans="1:9" s="41" customFormat="1" ht="24" customHeight="1" x14ac:dyDescent="0.35">
      <c r="A40" s="82"/>
      <c r="B40" s="85"/>
      <c r="C40" s="44" t="s">
        <v>115</v>
      </c>
      <c r="D40" s="46" t="s">
        <v>116</v>
      </c>
      <c r="E40" s="58"/>
      <c r="F40" s="88"/>
      <c r="G40" s="91"/>
      <c r="H40" s="94"/>
      <c r="I40" s="75"/>
    </row>
    <row r="41" spans="1:9" s="41" customFormat="1" ht="12" customHeight="1" x14ac:dyDescent="0.35">
      <c r="A41" s="82"/>
      <c r="B41" s="85"/>
      <c r="C41" s="44" t="s">
        <v>117</v>
      </c>
      <c r="D41" s="46" t="s">
        <v>134</v>
      </c>
      <c r="E41" s="58"/>
      <c r="F41" s="88"/>
      <c r="G41" s="91"/>
      <c r="H41" s="94"/>
      <c r="I41" s="75"/>
    </row>
    <row r="42" spans="1:9" s="41" customFormat="1" ht="24" customHeight="1" x14ac:dyDescent="0.35">
      <c r="A42" s="82"/>
      <c r="B42" s="85"/>
      <c r="C42" s="77" t="s">
        <v>118</v>
      </c>
      <c r="D42" s="46" t="s">
        <v>120</v>
      </c>
      <c r="E42" s="58"/>
      <c r="F42" s="88"/>
      <c r="G42" s="91"/>
      <c r="H42" s="94"/>
      <c r="I42" s="75"/>
    </row>
    <row r="43" spans="1:9" s="41" customFormat="1" ht="24" customHeight="1" x14ac:dyDescent="0.35">
      <c r="A43" s="82"/>
      <c r="B43" s="85"/>
      <c r="C43" s="78"/>
      <c r="D43" s="46" t="s">
        <v>121</v>
      </c>
      <c r="E43" s="58"/>
      <c r="F43" s="88"/>
      <c r="G43" s="91"/>
      <c r="H43" s="94"/>
      <c r="I43" s="75"/>
    </row>
    <row r="44" spans="1:9" s="41" customFormat="1" ht="24" customHeight="1" x14ac:dyDescent="0.35">
      <c r="A44" s="82"/>
      <c r="B44" s="85"/>
      <c r="C44" s="78"/>
      <c r="D44" s="46" t="s">
        <v>122</v>
      </c>
      <c r="E44" s="58"/>
      <c r="F44" s="88"/>
      <c r="G44" s="91"/>
      <c r="H44" s="94"/>
      <c r="I44" s="75"/>
    </row>
    <row r="45" spans="1:9" s="41" customFormat="1" ht="24" customHeight="1" x14ac:dyDescent="0.35">
      <c r="A45" s="82"/>
      <c r="B45" s="85"/>
      <c r="C45" s="78"/>
      <c r="D45" s="46" t="s">
        <v>123</v>
      </c>
      <c r="E45" s="58"/>
      <c r="F45" s="88"/>
      <c r="G45" s="91"/>
      <c r="H45" s="94"/>
      <c r="I45" s="75"/>
    </row>
    <row r="46" spans="1:9" s="41" customFormat="1" ht="24" customHeight="1" x14ac:dyDescent="0.35">
      <c r="A46" s="82"/>
      <c r="B46" s="85"/>
      <c r="C46" s="79"/>
      <c r="D46" s="45" t="s">
        <v>124</v>
      </c>
      <c r="E46" s="58"/>
      <c r="F46" s="88"/>
      <c r="G46" s="91"/>
      <c r="H46" s="94"/>
      <c r="I46" s="75"/>
    </row>
    <row r="47" spans="1:9" s="41" customFormat="1" ht="12" customHeight="1" x14ac:dyDescent="0.35">
      <c r="A47" s="82"/>
      <c r="B47" s="85"/>
      <c r="C47" s="44" t="s">
        <v>125</v>
      </c>
      <c r="D47" s="47" t="s">
        <v>197</v>
      </c>
      <c r="E47" s="58"/>
      <c r="F47" s="88"/>
      <c r="G47" s="91"/>
      <c r="H47" s="94"/>
      <c r="I47" s="75"/>
    </row>
    <row r="48" spans="1:9" s="41" customFormat="1" ht="12" customHeight="1" x14ac:dyDescent="0.35">
      <c r="A48" s="82"/>
      <c r="B48" s="85"/>
      <c r="C48" s="44" t="s">
        <v>126</v>
      </c>
      <c r="D48" s="46" t="s">
        <v>127</v>
      </c>
      <c r="E48" s="58"/>
      <c r="F48" s="88"/>
      <c r="G48" s="91"/>
      <c r="H48" s="94"/>
      <c r="I48" s="75"/>
    </row>
    <row r="49" spans="1:9" s="41" customFormat="1" ht="12" customHeight="1" x14ac:dyDescent="0.35">
      <c r="A49" s="81" t="s">
        <v>74</v>
      </c>
      <c r="B49" s="84" t="s">
        <v>128</v>
      </c>
      <c r="C49" s="48" t="s">
        <v>108</v>
      </c>
      <c r="D49" s="49" t="s">
        <v>109</v>
      </c>
      <c r="E49" s="59"/>
      <c r="F49" s="87" t="s">
        <v>73</v>
      </c>
      <c r="G49" s="90">
        <v>2</v>
      </c>
      <c r="H49" s="93"/>
      <c r="I49" s="74">
        <f t="shared" ref="I49" si="4">SUM(G49*H49)</f>
        <v>0</v>
      </c>
    </row>
    <row r="50" spans="1:9" s="41" customFormat="1" ht="36" customHeight="1" x14ac:dyDescent="0.35">
      <c r="A50" s="82"/>
      <c r="B50" s="85"/>
      <c r="C50" s="44" t="s">
        <v>112</v>
      </c>
      <c r="D50" s="46" t="s">
        <v>130</v>
      </c>
      <c r="E50" s="58"/>
      <c r="F50" s="88"/>
      <c r="G50" s="91"/>
      <c r="H50" s="94"/>
      <c r="I50" s="75"/>
    </row>
    <row r="51" spans="1:9" s="41" customFormat="1" ht="12" customHeight="1" x14ac:dyDescent="0.35">
      <c r="A51" s="82"/>
      <c r="B51" s="85"/>
      <c r="C51" s="44" t="s">
        <v>113</v>
      </c>
      <c r="D51" s="46" t="s">
        <v>131</v>
      </c>
      <c r="E51" s="58"/>
      <c r="F51" s="88"/>
      <c r="G51" s="91"/>
      <c r="H51" s="94"/>
      <c r="I51" s="75"/>
    </row>
    <row r="52" spans="1:9" s="41" customFormat="1" ht="12" customHeight="1" x14ac:dyDescent="0.35">
      <c r="A52" s="82"/>
      <c r="B52" s="85"/>
      <c r="C52" s="44" t="s">
        <v>115</v>
      </c>
      <c r="D52" s="46" t="s">
        <v>132</v>
      </c>
      <c r="E52" s="58"/>
      <c r="F52" s="88"/>
      <c r="G52" s="91"/>
      <c r="H52" s="94"/>
      <c r="I52" s="75"/>
    </row>
    <row r="53" spans="1:9" s="41" customFormat="1" ht="12" customHeight="1" x14ac:dyDescent="0.35">
      <c r="A53" s="82"/>
      <c r="B53" s="85"/>
      <c r="C53" s="44" t="s">
        <v>117</v>
      </c>
      <c r="D53" s="46" t="s">
        <v>133</v>
      </c>
      <c r="E53" s="58"/>
      <c r="F53" s="88"/>
      <c r="G53" s="91"/>
      <c r="H53" s="94"/>
      <c r="I53" s="75"/>
    </row>
    <row r="54" spans="1:9" s="41" customFormat="1" ht="24" customHeight="1" x14ac:dyDescent="0.35">
      <c r="A54" s="82"/>
      <c r="B54" s="85"/>
      <c r="C54" s="77" t="s">
        <v>118</v>
      </c>
      <c r="D54" s="46" t="s">
        <v>135</v>
      </c>
      <c r="E54" s="58"/>
      <c r="F54" s="88"/>
      <c r="G54" s="91"/>
      <c r="H54" s="94"/>
      <c r="I54" s="75"/>
    </row>
    <row r="55" spans="1:9" s="41" customFormat="1" ht="36" customHeight="1" x14ac:dyDescent="0.35">
      <c r="A55" s="82"/>
      <c r="B55" s="85"/>
      <c r="C55" s="78"/>
      <c r="D55" s="46" t="s">
        <v>136</v>
      </c>
      <c r="E55" s="58"/>
      <c r="F55" s="88"/>
      <c r="G55" s="91"/>
      <c r="H55" s="94"/>
      <c r="I55" s="75"/>
    </row>
    <row r="56" spans="1:9" s="41" customFormat="1" ht="24" customHeight="1" x14ac:dyDescent="0.35">
      <c r="A56" s="82"/>
      <c r="B56" s="85"/>
      <c r="C56" s="78"/>
      <c r="D56" s="46" t="s">
        <v>137</v>
      </c>
      <c r="E56" s="58"/>
      <c r="F56" s="88"/>
      <c r="G56" s="91"/>
      <c r="H56" s="94"/>
      <c r="I56" s="75"/>
    </row>
    <row r="57" spans="1:9" s="41" customFormat="1" ht="12" customHeight="1" x14ac:dyDescent="0.35">
      <c r="A57" s="82"/>
      <c r="B57" s="85"/>
      <c r="C57" s="78"/>
      <c r="D57" s="46" t="s">
        <v>138</v>
      </c>
      <c r="E57" s="58"/>
      <c r="F57" s="88"/>
      <c r="G57" s="91"/>
      <c r="H57" s="94"/>
      <c r="I57" s="75"/>
    </row>
    <row r="58" spans="1:9" s="41" customFormat="1" ht="36" customHeight="1" x14ac:dyDescent="0.35">
      <c r="A58" s="82"/>
      <c r="B58" s="85"/>
      <c r="C58" s="78"/>
      <c r="D58" s="46" t="s">
        <v>139</v>
      </c>
      <c r="E58" s="58"/>
      <c r="F58" s="88"/>
      <c r="G58" s="91"/>
      <c r="H58" s="94"/>
      <c r="I58" s="75"/>
    </row>
    <row r="59" spans="1:9" s="41" customFormat="1" ht="12" customHeight="1" x14ac:dyDescent="0.35">
      <c r="A59" s="82"/>
      <c r="B59" s="85"/>
      <c r="C59" s="79"/>
      <c r="D59" s="45" t="s">
        <v>140</v>
      </c>
      <c r="E59" s="58"/>
      <c r="F59" s="88"/>
      <c r="G59" s="91"/>
      <c r="H59" s="94"/>
      <c r="I59" s="75"/>
    </row>
    <row r="60" spans="1:9" s="41" customFormat="1" ht="12" customHeight="1" x14ac:dyDescent="0.35">
      <c r="A60" s="82"/>
      <c r="B60" s="85"/>
      <c r="C60" s="44" t="s">
        <v>125</v>
      </c>
      <c r="D60" s="47" t="s">
        <v>198</v>
      </c>
      <c r="E60" s="58"/>
      <c r="F60" s="88"/>
      <c r="G60" s="91"/>
      <c r="H60" s="94"/>
      <c r="I60" s="75"/>
    </row>
    <row r="61" spans="1:9" s="41" customFormat="1" ht="12" customHeight="1" x14ac:dyDescent="0.35">
      <c r="A61" s="82"/>
      <c r="B61" s="85"/>
      <c r="C61" s="44" t="s">
        <v>126</v>
      </c>
      <c r="D61" s="46" t="s">
        <v>141</v>
      </c>
      <c r="E61" s="58"/>
      <c r="F61" s="88"/>
      <c r="G61" s="91"/>
      <c r="H61" s="94"/>
      <c r="I61" s="75"/>
    </row>
    <row r="62" spans="1:9" s="41" customFormat="1" ht="12" customHeight="1" x14ac:dyDescent="0.35">
      <c r="A62" s="81" t="s">
        <v>75</v>
      </c>
      <c r="B62" s="84" t="s">
        <v>142</v>
      </c>
      <c r="C62" s="48" t="s">
        <v>108</v>
      </c>
      <c r="D62" s="49" t="s">
        <v>109</v>
      </c>
      <c r="E62" s="59"/>
      <c r="F62" s="87" t="s">
        <v>73</v>
      </c>
      <c r="G62" s="90">
        <v>1</v>
      </c>
      <c r="H62" s="93"/>
      <c r="I62" s="74">
        <f t="shared" ref="I62" si="5">SUM(G62*H62)</f>
        <v>0</v>
      </c>
    </row>
    <row r="63" spans="1:9" s="41" customFormat="1" ht="12" customHeight="1" x14ac:dyDescent="0.35">
      <c r="A63" s="81"/>
      <c r="B63" s="84"/>
      <c r="C63" s="48" t="s">
        <v>110</v>
      </c>
      <c r="D63" s="49" t="s">
        <v>143</v>
      </c>
      <c r="E63" s="59"/>
      <c r="F63" s="87"/>
      <c r="G63" s="90"/>
      <c r="H63" s="93"/>
      <c r="I63" s="74"/>
    </row>
    <row r="64" spans="1:9" s="41" customFormat="1" ht="24" customHeight="1" x14ac:dyDescent="0.35">
      <c r="A64" s="82"/>
      <c r="B64" s="85"/>
      <c r="C64" s="77" t="s">
        <v>112</v>
      </c>
      <c r="D64" s="46" t="s">
        <v>144</v>
      </c>
      <c r="E64" s="58"/>
      <c r="F64" s="88"/>
      <c r="G64" s="91"/>
      <c r="H64" s="94"/>
      <c r="I64" s="75"/>
    </row>
    <row r="65" spans="1:9" s="41" customFormat="1" ht="36" customHeight="1" x14ac:dyDescent="0.35">
      <c r="A65" s="82"/>
      <c r="B65" s="85"/>
      <c r="C65" s="79"/>
      <c r="D65" s="45" t="s">
        <v>145</v>
      </c>
      <c r="E65" s="58"/>
      <c r="F65" s="88"/>
      <c r="G65" s="91"/>
      <c r="H65" s="94"/>
      <c r="I65" s="75"/>
    </row>
    <row r="66" spans="1:9" s="41" customFormat="1" ht="12" customHeight="1" x14ac:dyDescent="0.35">
      <c r="A66" s="82"/>
      <c r="B66" s="85"/>
      <c r="C66" s="44" t="s">
        <v>113</v>
      </c>
      <c r="D66" s="46" t="s">
        <v>114</v>
      </c>
      <c r="E66" s="58"/>
      <c r="F66" s="88"/>
      <c r="G66" s="91"/>
      <c r="H66" s="94"/>
      <c r="I66" s="75"/>
    </row>
    <row r="67" spans="1:9" s="41" customFormat="1" ht="24" customHeight="1" x14ac:dyDescent="0.35">
      <c r="A67" s="82"/>
      <c r="B67" s="85"/>
      <c r="C67" s="44" t="s">
        <v>115</v>
      </c>
      <c r="D67" s="46" t="s">
        <v>116</v>
      </c>
      <c r="E67" s="58"/>
      <c r="F67" s="88"/>
      <c r="G67" s="91"/>
      <c r="H67" s="94"/>
      <c r="I67" s="75"/>
    </row>
    <row r="68" spans="1:9" s="41" customFormat="1" ht="12" customHeight="1" x14ac:dyDescent="0.35">
      <c r="A68" s="82"/>
      <c r="B68" s="85"/>
      <c r="C68" s="44" t="s">
        <v>117</v>
      </c>
      <c r="D68" s="46" t="s">
        <v>146</v>
      </c>
      <c r="E68" s="58"/>
      <c r="F68" s="88"/>
      <c r="G68" s="91"/>
      <c r="H68" s="94"/>
      <c r="I68" s="75"/>
    </row>
    <row r="69" spans="1:9" s="41" customFormat="1" ht="12" customHeight="1" x14ac:dyDescent="0.35">
      <c r="A69" s="82"/>
      <c r="B69" s="85"/>
      <c r="C69" s="77" t="s">
        <v>118</v>
      </c>
      <c r="D69" s="46" t="s">
        <v>147</v>
      </c>
      <c r="E69" s="58"/>
      <c r="F69" s="88"/>
      <c r="G69" s="91"/>
      <c r="H69" s="94"/>
      <c r="I69" s="75"/>
    </row>
    <row r="70" spans="1:9" s="41" customFormat="1" ht="12" customHeight="1" x14ac:dyDescent="0.35">
      <c r="A70" s="82"/>
      <c r="B70" s="85"/>
      <c r="C70" s="78"/>
      <c r="D70" s="46" t="s">
        <v>148</v>
      </c>
      <c r="E70" s="58"/>
      <c r="F70" s="88"/>
      <c r="G70" s="91"/>
      <c r="H70" s="94"/>
      <c r="I70" s="75"/>
    </row>
    <row r="71" spans="1:9" s="41" customFormat="1" ht="12" customHeight="1" x14ac:dyDescent="0.35">
      <c r="A71" s="82"/>
      <c r="B71" s="85"/>
      <c r="C71" s="78"/>
      <c r="D71" s="46" t="s">
        <v>149</v>
      </c>
      <c r="E71" s="58"/>
      <c r="F71" s="88"/>
      <c r="G71" s="91"/>
      <c r="H71" s="94"/>
      <c r="I71" s="75"/>
    </row>
    <row r="72" spans="1:9" s="41" customFormat="1" ht="24" customHeight="1" x14ac:dyDescent="0.35">
      <c r="A72" s="82"/>
      <c r="B72" s="85"/>
      <c r="C72" s="79"/>
      <c r="D72" s="45" t="s">
        <v>150</v>
      </c>
      <c r="E72" s="58"/>
      <c r="F72" s="88"/>
      <c r="G72" s="91"/>
      <c r="H72" s="94"/>
      <c r="I72" s="75"/>
    </row>
    <row r="73" spans="1:9" s="41" customFormat="1" ht="12" customHeight="1" x14ac:dyDescent="0.35">
      <c r="A73" s="82"/>
      <c r="B73" s="85"/>
      <c r="C73" s="44" t="s">
        <v>125</v>
      </c>
      <c r="D73" s="47" t="s">
        <v>199</v>
      </c>
      <c r="E73" s="58"/>
      <c r="F73" s="88"/>
      <c r="G73" s="91"/>
      <c r="H73" s="94"/>
      <c r="I73" s="75"/>
    </row>
    <row r="74" spans="1:9" s="41" customFormat="1" ht="12" customHeight="1" thickBot="1" x14ac:dyDescent="0.4">
      <c r="A74" s="82"/>
      <c r="B74" s="85"/>
      <c r="C74" s="44" t="s">
        <v>126</v>
      </c>
      <c r="D74" s="46" t="s">
        <v>151</v>
      </c>
      <c r="E74" s="58"/>
      <c r="F74" s="88"/>
      <c r="G74" s="91"/>
      <c r="H74" s="94"/>
      <c r="I74" s="75"/>
    </row>
    <row r="75" spans="1:9" s="36" customFormat="1" ht="12" customHeight="1" thickBot="1" x14ac:dyDescent="0.4">
      <c r="A75" s="106" t="s">
        <v>152</v>
      </c>
      <c r="B75" s="107"/>
      <c r="C75" s="107"/>
      <c r="D75" s="107"/>
      <c r="E75" s="107"/>
      <c r="F75" s="107"/>
      <c r="G75" s="107"/>
      <c r="H75" s="107"/>
      <c r="I75" s="108"/>
    </row>
    <row r="76" spans="1:9" s="40" customFormat="1" ht="24" customHeight="1" thickBot="1" x14ac:dyDescent="0.4">
      <c r="A76" s="50" t="s">
        <v>30</v>
      </c>
      <c r="B76" s="51" t="s">
        <v>105</v>
      </c>
      <c r="C76" s="109" t="s">
        <v>106</v>
      </c>
      <c r="D76" s="110"/>
      <c r="E76" s="52" t="s">
        <v>119</v>
      </c>
      <c r="F76" s="50" t="s">
        <v>26</v>
      </c>
      <c r="G76" s="50" t="s">
        <v>200</v>
      </c>
      <c r="H76" s="50" t="s">
        <v>24</v>
      </c>
      <c r="I76" s="50" t="s">
        <v>25</v>
      </c>
    </row>
    <row r="77" spans="1:9" s="41" customFormat="1" ht="12" customHeight="1" x14ac:dyDescent="0.35">
      <c r="A77" s="81" t="s">
        <v>76</v>
      </c>
      <c r="B77" s="84" t="s">
        <v>153</v>
      </c>
      <c r="C77" s="48" t="s">
        <v>108</v>
      </c>
      <c r="D77" s="49" t="s">
        <v>109</v>
      </c>
      <c r="E77" s="59"/>
      <c r="F77" s="87" t="s">
        <v>73</v>
      </c>
      <c r="G77" s="90">
        <v>12</v>
      </c>
      <c r="H77" s="93"/>
      <c r="I77" s="74">
        <f t="shared" ref="I77" si="6">SUM(G77*H77)</f>
        <v>0</v>
      </c>
    </row>
    <row r="78" spans="1:9" s="41" customFormat="1" ht="24" customHeight="1" x14ac:dyDescent="0.35">
      <c r="A78" s="81"/>
      <c r="B78" s="84"/>
      <c r="C78" s="48" t="s">
        <v>110</v>
      </c>
      <c r="D78" s="45" t="s">
        <v>165</v>
      </c>
      <c r="E78" s="59"/>
      <c r="F78" s="87"/>
      <c r="G78" s="90"/>
      <c r="H78" s="93"/>
      <c r="I78" s="74"/>
    </row>
    <row r="79" spans="1:9" s="41" customFormat="1" ht="24" customHeight="1" x14ac:dyDescent="0.35">
      <c r="A79" s="82"/>
      <c r="B79" s="85"/>
      <c r="C79" s="53" t="s">
        <v>112</v>
      </c>
      <c r="D79" s="46" t="s">
        <v>154</v>
      </c>
      <c r="E79" s="58"/>
      <c r="F79" s="88"/>
      <c r="G79" s="91"/>
      <c r="H79" s="94"/>
      <c r="I79" s="75"/>
    </row>
    <row r="80" spans="1:9" s="41" customFormat="1" ht="12" customHeight="1" x14ac:dyDescent="0.35">
      <c r="A80" s="82"/>
      <c r="B80" s="85"/>
      <c r="C80" s="44" t="s">
        <v>113</v>
      </c>
      <c r="D80" s="46" t="s">
        <v>155</v>
      </c>
      <c r="E80" s="58"/>
      <c r="F80" s="88"/>
      <c r="G80" s="91"/>
      <c r="H80" s="94"/>
      <c r="I80" s="75"/>
    </row>
    <row r="81" spans="1:9" s="41" customFormat="1" ht="24" customHeight="1" x14ac:dyDescent="0.35">
      <c r="A81" s="82"/>
      <c r="B81" s="85"/>
      <c r="C81" s="77" t="s">
        <v>115</v>
      </c>
      <c r="D81" s="46" t="s">
        <v>156</v>
      </c>
      <c r="E81" s="58"/>
      <c r="F81" s="88"/>
      <c r="G81" s="91"/>
      <c r="H81" s="94"/>
      <c r="I81" s="75"/>
    </row>
    <row r="82" spans="1:9" s="41" customFormat="1" ht="24" customHeight="1" x14ac:dyDescent="0.35">
      <c r="A82" s="82"/>
      <c r="B82" s="85"/>
      <c r="C82" s="79"/>
      <c r="D82" s="46" t="s">
        <v>157</v>
      </c>
      <c r="E82" s="58"/>
      <c r="F82" s="88"/>
      <c r="G82" s="91"/>
      <c r="H82" s="94"/>
      <c r="I82" s="75"/>
    </row>
    <row r="83" spans="1:9" s="41" customFormat="1" ht="12" customHeight="1" x14ac:dyDescent="0.35">
      <c r="A83" s="82"/>
      <c r="B83" s="85"/>
      <c r="C83" s="44" t="s">
        <v>117</v>
      </c>
      <c r="D83" s="46" t="s">
        <v>158</v>
      </c>
      <c r="E83" s="58"/>
      <c r="F83" s="88"/>
      <c r="G83" s="91"/>
      <c r="H83" s="94"/>
      <c r="I83" s="75"/>
    </row>
    <row r="84" spans="1:9" s="41" customFormat="1" ht="12" customHeight="1" x14ac:dyDescent="0.35">
      <c r="A84" s="82"/>
      <c r="B84" s="85"/>
      <c r="C84" s="77" t="s">
        <v>118</v>
      </c>
      <c r="D84" s="46" t="s">
        <v>159</v>
      </c>
      <c r="E84" s="58"/>
      <c r="F84" s="88"/>
      <c r="G84" s="91"/>
      <c r="H84" s="94"/>
      <c r="I84" s="75"/>
    </row>
    <row r="85" spans="1:9" s="41" customFormat="1" ht="24" customHeight="1" x14ac:dyDescent="0.35">
      <c r="A85" s="82"/>
      <c r="B85" s="85"/>
      <c r="C85" s="78"/>
      <c r="D85" s="46" t="s">
        <v>160</v>
      </c>
      <c r="E85" s="58"/>
      <c r="F85" s="88"/>
      <c r="G85" s="91"/>
      <c r="H85" s="94"/>
      <c r="I85" s="75"/>
    </row>
    <row r="86" spans="1:9" s="41" customFormat="1" ht="24" customHeight="1" x14ac:dyDescent="0.35">
      <c r="A86" s="82"/>
      <c r="B86" s="85"/>
      <c r="C86" s="78"/>
      <c r="D86" s="46" t="s">
        <v>161</v>
      </c>
      <c r="E86" s="58"/>
      <c r="F86" s="88"/>
      <c r="G86" s="91"/>
      <c r="H86" s="94"/>
      <c r="I86" s="75"/>
    </row>
    <row r="87" spans="1:9" s="41" customFormat="1" ht="24" customHeight="1" x14ac:dyDescent="0.35">
      <c r="A87" s="82"/>
      <c r="B87" s="85"/>
      <c r="C87" s="79"/>
      <c r="D87" s="45" t="s">
        <v>162</v>
      </c>
      <c r="E87" s="58"/>
      <c r="F87" s="88"/>
      <c r="G87" s="91"/>
      <c r="H87" s="94"/>
      <c r="I87" s="75"/>
    </row>
    <row r="88" spans="1:9" s="41" customFormat="1" ht="12" customHeight="1" x14ac:dyDescent="0.35">
      <c r="A88" s="82"/>
      <c r="B88" s="85"/>
      <c r="C88" s="44" t="s">
        <v>125</v>
      </c>
      <c r="D88" s="47" t="s">
        <v>201</v>
      </c>
      <c r="E88" s="58"/>
      <c r="F88" s="88"/>
      <c r="G88" s="91"/>
      <c r="H88" s="94"/>
      <c r="I88" s="75"/>
    </row>
    <row r="89" spans="1:9" s="41" customFormat="1" ht="12" customHeight="1" x14ac:dyDescent="0.35">
      <c r="A89" s="82"/>
      <c r="B89" s="85"/>
      <c r="C89" s="44" t="s">
        <v>126</v>
      </c>
      <c r="D89" s="46" t="s">
        <v>127</v>
      </c>
      <c r="E89" s="58"/>
      <c r="F89" s="88"/>
      <c r="G89" s="91"/>
      <c r="H89" s="94"/>
      <c r="I89" s="75"/>
    </row>
    <row r="90" spans="1:9" s="41" customFormat="1" ht="12" customHeight="1" x14ac:dyDescent="0.35">
      <c r="A90" s="81" t="s">
        <v>77</v>
      </c>
      <c r="B90" s="84" t="s">
        <v>163</v>
      </c>
      <c r="C90" s="48" t="s">
        <v>108</v>
      </c>
      <c r="D90" s="49" t="s">
        <v>164</v>
      </c>
      <c r="E90" s="59"/>
      <c r="F90" s="87" t="s">
        <v>73</v>
      </c>
      <c r="G90" s="90">
        <v>12</v>
      </c>
      <c r="H90" s="93"/>
      <c r="I90" s="74">
        <f t="shared" ref="I90" si="7">SUM(G90*H90)</f>
        <v>0</v>
      </c>
    </row>
    <row r="91" spans="1:9" s="41" customFormat="1" ht="24" customHeight="1" x14ac:dyDescent="0.35">
      <c r="A91" s="81"/>
      <c r="B91" s="84"/>
      <c r="C91" s="48" t="s">
        <v>110</v>
      </c>
      <c r="D91" s="45" t="s">
        <v>166</v>
      </c>
      <c r="E91" s="59"/>
      <c r="F91" s="87"/>
      <c r="G91" s="90"/>
      <c r="H91" s="93"/>
      <c r="I91" s="74"/>
    </row>
    <row r="92" spans="1:9" s="41" customFormat="1" ht="12" customHeight="1" x14ac:dyDescent="0.35">
      <c r="A92" s="82"/>
      <c r="B92" s="85"/>
      <c r="C92" s="53" t="s">
        <v>112</v>
      </c>
      <c r="D92" s="46" t="s">
        <v>167</v>
      </c>
      <c r="E92" s="58"/>
      <c r="F92" s="88"/>
      <c r="G92" s="91"/>
      <c r="H92" s="94"/>
      <c r="I92" s="75"/>
    </row>
    <row r="93" spans="1:9" s="41" customFormat="1" ht="12" customHeight="1" x14ac:dyDescent="0.35">
      <c r="A93" s="82"/>
      <c r="B93" s="85"/>
      <c r="C93" s="44" t="s">
        <v>113</v>
      </c>
      <c r="D93" s="46" t="s">
        <v>168</v>
      </c>
      <c r="E93" s="58"/>
      <c r="F93" s="88"/>
      <c r="G93" s="91"/>
      <c r="H93" s="94"/>
      <c r="I93" s="75"/>
    </row>
    <row r="94" spans="1:9" s="41" customFormat="1" ht="24" customHeight="1" x14ac:dyDescent="0.35">
      <c r="A94" s="82"/>
      <c r="B94" s="85"/>
      <c r="C94" s="53" t="s">
        <v>115</v>
      </c>
      <c r="D94" s="46" t="s">
        <v>169</v>
      </c>
      <c r="E94" s="58"/>
      <c r="F94" s="88"/>
      <c r="G94" s="91"/>
      <c r="H94" s="94"/>
      <c r="I94" s="75"/>
    </row>
    <row r="95" spans="1:9" s="41" customFormat="1" ht="12" customHeight="1" x14ac:dyDescent="0.35">
      <c r="A95" s="82"/>
      <c r="B95" s="85"/>
      <c r="C95" s="44" t="s">
        <v>117</v>
      </c>
      <c r="D95" s="46" t="s">
        <v>170</v>
      </c>
      <c r="E95" s="58"/>
      <c r="F95" s="88"/>
      <c r="G95" s="91"/>
      <c r="H95" s="94"/>
      <c r="I95" s="75"/>
    </row>
    <row r="96" spans="1:9" s="41" customFormat="1" ht="12" customHeight="1" x14ac:dyDescent="0.35">
      <c r="A96" s="82"/>
      <c r="B96" s="85"/>
      <c r="C96" s="77" t="s">
        <v>118</v>
      </c>
      <c r="D96" s="46" t="s">
        <v>171</v>
      </c>
      <c r="E96" s="58"/>
      <c r="F96" s="88"/>
      <c r="G96" s="91"/>
      <c r="H96" s="94"/>
      <c r="I96" s="75"/>
    </row>
    <row r="97" spans="1:9" s="41" customFormat="1" ht="24" customHeight="1" x14ac:dyDescent="0.35">
      <c r="A97" s="82"/>
      <c r="B97" s="85"/>
      <c r="C97" s="78"/>
      <c r="D97" s="46" t="s">
        <v>172</v>
      </c>
      <c r="E97" s="58"/>
      <c r="F97" s="88"/>
      <c r="G97" s="91"/>
      <c r="H97" s="94"/>
      <c r="I97" s="75"/>
    </row>
    <row r="98" spans="1:9" s="41" customFormat="1" ht="12" customHeight="1" x14ac:dyDescent="0.35">
      <c r="A98" s="82"/>
      <c r="B98" s="85"/>
      <c r="C98" s="78"/>
      <c r="D98" s="46" t="s">
        <v>173</v>
      </c>
      <c r="E98" s="58"/>
      <c r="F98" s="88"/>
      <c r="G98" s="91"/>
      <c r="H98" s="94"/>
      <c r="I98" s="75"/>
    </row>
    <row r="99" spans="1:9" s="41" customFormat="1" ht="12" customHeight="1" x14ac:dyDescent="0.35">
      <c r="A99" s="82"/>
      <c r="B99" s="85"/>
      <c r="C99" s="79"/>
      <c r="D99" s="45" t="s">
        <v>174</v>
      </c>
      <c r="E99" s="58"/>
      <c r="F99" s="88"/>
      <c r="G99" s="91"/>
      <c r="H99" s="94"/>
      <c r="I99" s="75"/>
    </row>
    <row r="100" spans="1:9" s="41" customFormat="1" ht="12" customHeight="1" x14ac:dyDescent="0.35">
      <c r="A100" s="82"/>
      <c r="B100" s="85"/>
      <c r="C100" s="44" t="s">
        <v>125</v>
      </c>
      <c r="D100" s="47" t="s">
        <v>202</v>
      </c>
      <c r="E100" s="58"/>
      <c r="F100" s="88"/>
      <c r="G100" s="91"/>
      <c r="H100" s="94"/>
      <c r="I100" s="75"/>
    </row>
    <row r="101" spans="1:9" s="41" customFormat="1" ht="12" customHeight="1" thickBot="1" x14ac:dyDescent="0.4">
      <c r="A101" s="83"/>
      <c r="B101" s="86"/>
      <c r="C101" s="53" t="s">
        <v>126</v>
      </c>
      <c r="D101" s="54" t="s">
        <v>175</v>
      </c>
      <c r="E101" s="61"/>
      <c r="F101" s="89"/>
      <c r="G101" s="92"/>
      <c r="H101" s="95"/>
      <c r="I101" s="76"/>
    </row>
    <row r="102" spans="1:9" ht="12" customHeight="1" thickBot="1" x14ac:dyDescent="0.4">
      <c r="A102" s="133" t="s">
        <v>51</v>
      </c>
      <c r="B102" s="134"/>
      <c r="C102" s="134"/>
      <c r="D102" s="134"/>
      <c r="E102" s="134"/>
      <c r="F102" s="134"/>
      <c r="G102" s="134"/>
      <c r="H102" s="135"/>
      <c r="I102" s="55">
        <f>SUM(I14:I101)</f>
        <v>0</v>
      </c>
    </row>
    <row r="103" spans="1:9" ht="12" customHeight="1" thickBot="1" x14ac:dyDescent="0.4">
      <c r="A103" s="133" t="s">
        <v>40</v>
      </c>
      <c r="B103" s="134"/>
      <c r="C103" s="134"/>
      <c r="D103" s="134"/>
      <c r="E103" s="134"/>
      <c r="F103" s="134"/>
      <c r="G103" s="134"/>
      <c r="H103" s="135"/>
      <c r="I103" s="62"/>
    </row>
    <row r="104" spans="1:9" ht="12" customHeight="1" thickBot="1" x14ac:dyDescent="0.4">
      <c r="A104" s="133" t="s">
        <v>52</v>
      </c>
      <c r="B104" s="134"/>
      <c r="C104" s="134"/>
      <c r="D104" s="134"/>
      <c r="E104" s="134"/>
      <c r="F104" s="134"/>
      <c r="G104" s="134"/>
      <c r="H104" s="135"/>
      <c r="I104" s="55">
        <f>SUM(I102:I103)</f>
        <v>0</v>
      </c>
    </row>
    <row r="105" spans="1:9" ht="12" customHeight="1" x14ac:dyDescent="0.35">
      <c r="A105" s="101" t="s">
        <v>79</v>
      </c>
      <c r="B105" s="102"/>
      <c r="C105" s="103" t="s">
        <v>203</v>
      </c>
      <c r="D105" s="104"/>
      <c r="E105" s="104"/>
      <c r="F105" s="104"/>
      <c r="G105" s="104"/>
      <c r="H105" s="104"/>
      <c r="I105" s="105"/>
    </row>
    <row r="106" spans="1:9" ht="12" customHeight="1" x14ac:dyDescent="0.35">
      <c r="A106" s="101" t="s">
        <v>80</v>
      </c>
      <c r="B106" s="102"/>
      <c r="C106" s="103" t="s">
        <v>81</v>
      </c>
      <c r="D106" s="104"/>
      <c r="E106" s="104"/>
      <c r="F106" s="104"/>
      <c r="G106" s="104"/>
      <c r="H106" s="104"/>
      <c r="I106" s="105"/>
    </row>
    <row r="107" spans="1:9" ht="12" customHeight="1" x14ac:dyDescent="0.35">
      <c r="A107" s="101" t="s">
        <v>82</v>
      </c>
      <c r="B107" s="102"/>
      <c r="C107" s="103" t="s">
        <v>83</v>
      </c>
      <c r="D107" s="104"/>
      <c r="E107" s="104"/>
      <c r="F107" s="104"/>
      <c r="G107" s="104"/>
      <c r="H107" s="104"/>
      <c r="I107" s="105"/>
    </row>
    <row r="108" spans="1:9" ht="12" customHeight="1" thickBot="1" x14ac:dyDescent="0.4">
      <c r="A108" s="96" t="s">
        <v>84</v>
      </c>
      <c r="B108" s="97"/>
      <c r="C108" s="98" t="s">
        <v>85</v>
      </c>
      <c r="D108" s="99"/>
      <c r="E108" s="99"/>
      <c r="F108" s="99"/>
      <c r="G108" s="99"/>
      <c r="H108" s="99"/>
      <c r="I108" s="100"/>
    </row>
    <row r="109" spans="1:9" s="36" customFormat="1" ht="12" customHeight="1" x14ac:dyDescent="0.35"/>
    <row r="110" spans="1:9" ht="12" customHeight="1" x14ac:dyDescent="0.35">
      <c r="A110" s="131" t="s">
        <v>47</v>
      </c>
      <c r="B110" s="131"/>
      <c r="H110" s="130" t="s">
        <v>48</v>
      </c>
      <c r="I110" s="130"/>
    </row>
    <row r="111" spans="1:9" ht="12" customHeight="1" x14ac:dyDescent="0.35">
      <c r="A111" s="80"/>
      <c r="B111" s="80"/>
      <c r="C111" s="80"/>
      <c r="H111" s="132"/>
      <c r="I111" s="132"/>
    </row>
  </sheetData>
  <sheetProtection algorithmName="SHA-512" hashValue="YxYZ8rKACdTDY4ubMCSYeXHI+gflSshr5Ft46WvVwnRCY38L7jtxfHOALwtCrUN6sVM1vH7TzkSigaWJ5i6BWA==" saltValue="QmjvdEKkIWPQ8HYB4wL/Wg==" spinCount="100000" sheet="1" objects="1" scenarios="1"/>
  <protectedRanges>
    <protectedRange sqref="H102:H104 H105:H108" name="Raspon4_3_2_1"/>
  </protectedRanges>
  <mergeCells count="99">
    <mergeCell ref="H110:I110"/>
    <mergeCell ref="A110:B110"/>
    <mergeCell ref="H111:I111"/>
    <mergeCell ref="I24:I31"/>
    <mergeCell ref="C25:D25"/>
    <mergeCell ref="C26:D26"/>
    <mergeCell ref="F49:F61"/>
    <mergeCell ref="A102:H102"/>
    <mergeCell ref="A103:H103"/>
    <mergeCell ref="A104:H104"/>
    <mergeCell ref="A24:A31"/>
    <mergeCell ref="B24:B31"/>
    <mergeCell ref="C24:D24"/>
    <mergeCell ref="F24:F31"/>
    <mergeCell ref="G24:G31"/>
    <mergeCell ref="H24:H31"/>
    <mergeCell ref="A7:C7"/>
    <mergeCell ref="A9:I9"/>
    <mergeCell ref="A10:I10"/>
    <mergeCell ref="C13:D13"/>
    <mergeCell ref="A14:A23"/>
    <mergeCell ref="B14:B23"/>
    <mergeCell ref="F14:F23"/>
    <mergeCell ref="G14:G23"/>
    <mergeCell ref="H14:H23"/>
    <mergeCell ref="I14:I23"/>
    <mergeCell ref="A12:I12"/>
    <mergeCell ref="C14:D14"/>
    <mergeCell ref="C15:D15"/>
    <mergeCell ref="C16:D16"/>
    <mergeCell ref="C17:D17"/>
    <mergeCell ref="C27:D27"/>
    <mergeCell ref="C28:D28"/>
    <mergeCell ref="C29:D29"/>
    <mergeCell ref="C30:D30"/>
    <mergeCell ref="C18:D18"/>
    <mergeCell ref="C19:D19"/>
    <mergeCell ref="C22:D22"/>
    <mergeCell ref="C23:D23"/>
    <mergeCell ref="C20:D20"/>
    <mergeCell ref="C21:D21"/>
    <mergeCell ref="C31:D31"/>
    <mergeCell ref="A32:A33"/>
    <mergeCell ref="B32:B33"/>
    <mergeCell ref="C32:D32"/>
    <mergeCell ref="F32:F33"/>
    <mergeCell ref="A34:I34"/>
    <mergeCell ref="G32:G33"/>
    <mergeCell ref="H32:H33"/>
    <mergeCell ref="I32:I33"/>
    <mergeCell ref="C33:D33"/>
    <mergeCell ref="A36:A48"/>
    <mergeCell ref="B36:B48"/>
    <mergeCell ref="C42:C46"/>
    <mergeCell ref="A49:A61"/>
    <mergeCell ref="B49:B61"/>
    <mergeCell ref="F36:F48"/>
    <mergeCell ref="G36:G48"/>
    <mergeCell ref="H36:H48"/>
    <mergeCell ref="I36:I48"/>
    <mergeCell ref="C35:D35"/>
    <mergeCell ref="G49:G61"/>
    <mergeCell ref="H49:H61"/>
    <mergeCell ref="I49:I61"/>
    <mergeCell ref="C54:C59"/>
    <mergeCell ref="A62:A74"/>
    <mergeCell ref="B62:B74"/>
    <mergeCell ref="F62:F74"/>
    <mergeCell ref="G62:G74"/>
    <mergeCell ref="H62:H74"/>
    <mergeCell ref="I62:I74"/>
    <mergeCell ref="C69:C72"/>
    <mergeCell ref="C64:C65"/>
    <mergeCell ref="A75:I75"/>
    <mergeCell ref="C76:D76"/>
    <mergeCell ref="A77:A89"/>
    <mergeCell ref="B77:B89"/>
    <mergeCell ref="F77:F89"/>
    <mergeCell ref="G77:G89"/>
    <mergeCell ref="H77:H89"/>
    <mergeCell ref="I77:I89"/>
    <mergeCell ref="C84:C87"/>
    <mergeCell ref="C81:C82"/>
    <mergeCell ref="I90:I101"/>
    <mergeCell ref="C96:C99"/>
    <mergeCell ref="A111:C111"/>
    <mergeCell ref="A90:A101"/>
    <mergeCell ref="B90:B101"/>
    <mergeCell ref="F90:F101"/>
    <mergeCell ref="G90:G101"/>
    <mergeCell ref="H90:H101"/>
    <mergeCell ref="A108:B108"/>
    <mergeCell ref="C108:I108"/>
    <mergeCell ref="A105:B105"/>
    <mergeCell ref="C105:I105"/>
    <mergeCell ref="A106:B106"/>
    <mergeCell ref="C106:I106"/>
    <mergeCell ref="A107:B107"/>
    <mergeCell ref="C107:I107"/>
  </mergeCells>
  <pageMargins left="0.70866141732283472" right="0.70866141732283472" top="0.74803149606299213" bottom="0.74803149606299213" header="0.31496062992125984" footer="0.31496062992125984"/>
  <pageSetup paperSize="9" scale="70"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3</vt:i4>
      </vt:variant>
    </vt:vector>
  </HeadingPairs>
  <TitlesOfParts>
    <vt:vector size="3" baseType="lpstr">
      <vt:lpstr>Poziv na dostavu ponude</vt:lpstr>
      <vt:lpstr>Privitak 1.</vt:lpstr>
      <vt:lpstr>Privitak 2.</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Vedran Kruljac</dc:creator>
  <cp:lastModifiedBy>vkruljac</cp:lastModifiedBy>
  <cp:lastPrinted>2024-08-19T13:07:01Z</cp:lastPrinted>
  <dcterms:created xsi:type="dcterms:W3CDTF">2015-01-15T09:53:58Z</dcterms:created>
  <dcterms:modified xsi:type="dcterms:W3CDTF">2024-08-20T10:09:00Z</dcterms:modified>
</cp:coreProperties>
</file>