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5A79D0A5-8B33-415F-9373-69D42A4FD54D}" xr6:coauthVersionLast="37" xr6:coauthVersionMax="47" xr10:uidLastSave="{00000000-0000-0000-0000-000000000000}"/>
  <bookViews>
    <workbookView xWindow="0" yWindow="0" windowWidth="16710" windowHeight="511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I14" i="13" l="1"/>
  <c r="I24" i="13" l="1"/>
  <c r="I60" i="13" l="1"/>
  <c r="I47" i="13"/>
  <c r="I34" i="13"/>
  <c r="I73" i="13" l="1"/>
  <c r="I75" i="13" s="1"/>
  <c r="B43" i="15"/>
</calcChain>
</file>

<file path=xl/sharedStrings.xml><?xml version="1.0" encoding="utf-8"?>
<sst xmlns="http://schemas.openxmlformats.org/spreadsheetml/2006/main" count="221" uniqueCount="174">
  <si>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</si>
  <si>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</si>
  <si>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</si>
  <si>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</si>
  <si>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</si>
  <si>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</si>
  <si>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</si>
  <si>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</si>
  <si>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</si>
  <si>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</si>
  <si>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</si>
  <si>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</si>
  <si>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</si>
  <si>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</si>
  <si>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</si>
  <si>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</si>
  <si>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</si>
  <si>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</si>
  <si>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</si>
  <si>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</si>
  <si>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</si>
  <si>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</si>
  <si>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</si>
  <si>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</si>
  <si>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</si>
  <si>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</si>
  <si>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</si>
  <si>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</si>
  <si>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</si>
  <si>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</si>
  <si>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</si>
  <si>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</si>
  <si>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</si>
  <si>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</si>
  <si>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</si>
  <si>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</si>
  <si>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</si>
  <si>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</si>
  <si>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</si>
  <si>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</si>
  <si>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</si>
  <si>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</si>
  <si>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</si>
  <si>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</si>
  <si>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</si>
  <si>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</si>
  <si>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</si>
  <si>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</si>
  <si>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</si>
  <si>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</si>
  <si>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</si>
  <si>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</si>
  <si>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</si>
  <si>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</si>
  <si>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</si>
  <si>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</si>
  <si>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</si>
  <si>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</si>
  <si>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</si>
  <si>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</si>
  <si>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</si>
  <si>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</si>
  <si>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</si>
  <si>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</si>
  <si>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</si>
  <si>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</si>
  <si>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</si>
  <si>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</si>
  <si>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</si>
  <si>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</si>
  <si>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</si>
  <si>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</si>
  <si>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4.</t>
  </si>
  <si>
    <t>kom.</t>
  </si>
  <si>
    <t>5.</t>
  </si>
  <si>
    <t>Elektroničke komunikacijske usluge u pokretnoj mreži i oprema za korištenje tih usluga</t>
  </si>
  <si>
    <t>Mjesto isporuke:</t>
  </si>
  <si>
    <t>Istovar:</t>
  </si>
  <si>
    <t>u organizaciji naručitelja</t>
  </si>
  <si>
    <t>Povrat robe neodgovarajuće kvalitete:</t>
  </si>
  <si>
    <t>nakon zaprimanja, pregleda i zapisničkog utvrđivanja neodgovarajuće kvalitete odmah, a kod zapakirane robe, nakon otvaranja ambalaže</t>
  </si>
  <si>
    <t>Jamstvo:</t>
  </si>
  <si>
    <t>12 mjeseci ne računajući potrošne dijelove</t>
  </si>
  <si>
    <t>MOBILNE TARIFE</t>
  </si>
  <si>
    <t>GLASOVNA LINIJA</t>
  </si>
  <si>
    <t>MINIMALNE TRAŽENE SPECIFIKACIJE</t>
  </si>
  <si>
    <t>TIP 1</t>
  </si>
  <si>
    <t>VPN bez naknade, neograničeno</t>
  </si>
  <si>
    <t>Pozivi i poruke prema svim HR fiksnim i mobilnim mrežama neograničeno</t>
  </si>
  <si>
    <t>Pozivi prema EU i u inozemstvu (unutar EEA) neograničeno</t>
  </si>
  <si>
    <t>150 min./mj. na pozive prema NO-EU zemljama i iz NO-EU</t>
  </si>
  <si>
    <t>Neograničen podatkovni promet</t>
  </si>
  <si>
    <t>Obračunska jedinica je 60/1</t>
  </si>
  <si>
    <t>Moguća aktivacija opcija na privatnom djelu računa</t>
  </si>
  <si>
    <t>Pozivi bez naknade između mobilne i fiksne mreže korisnika</t>
  </si>
  <si>
    <t>Spajanje korisnika na 5G mobilnu mrežu po maksimalnoj brzini prijenosa podataka do 1 Gbit/s</t>
  </si>
  <si>
    <t>Bez naknade za uspostavu poziva</t>
  </si>
  <si>
    <t>TIP 2</t>
  </si>
  <si>
    <t>3.</t>
  </si>
  <si>
    <t>MOBILNI UREĐAJI - ISPORUKA ODMAH NAKON SKLAPANJA UGOVORA</t>
  </si>
  <si>
    <t>MOBILNI UREĐAJ</t>
  </si>
  <si>
    <t>TRAŽENE SPECIFIKACIJE</t>
  </si>
  <si>
    <t>UREĐAJ 1</t>
  </si>
  <si>
    <t>Mreža:</t>
  </si>
  <si>
    <t>GSM/CDMA/HSPA/EVDO/LTE/5G</t>
  </si>
  <si>
    <t>SIM:</t>
  </si>
  <si>
    <t>Nano-SIM i eSIM/ Dual eSIM ili Dual SIM (2 Nano-SIM i eSIM, dvostruko stanje pripravnosti)</t>
  </si>
  <si>
    <t>Ekran:</t>
  </si>
  <si>
    <t>OS:</t>
  </si>
  <si>
    <t>Android 14</t>
  </si>
  <si>
    <t>Procesor:</t>
  </si>
  <si>
    <t>8-jezgri (1 x 3,39 GHz Cortex-X4 &amp; 3 x 3,1 GHz Cortex-A720 &amp; 2 x 2,9 GHz Cortex-A720 &amp; 2 x 2,2 GHz Cortex-A520)</t>
  </si>
  <si>
    <t>Memorija:</t>
  </si>
  <si>
    <t>Kamera:</t>
  </si>
  <si>
    <t>PONUĐENE SPECIFIKACIJE RAZLIČITE OD TRAŽENIH</t>
  </si>
  <si>
    <t>200 MP, f/1.7, 24 mm (širokokutni), 1/1.3 ", 0.6 µm, višesmjerni PDAF, laserski AF, OIS</t>
  </si>
  <si>
    <t>10 MP, f/ 2.4, 67 mm (telefoto), 1/3.52 ", 1.12 µm, PDAF , OIS, 3 x optički zoom</t>
  </si>
  <si>
    <t>50 MP, f/3.4, 111 mm (periskopski telefoto), 1/2.52 ", 0.7 µm, PDAF, OIS, 5 x optički zoom</t>
  </si>
  <si>
    <t>12 MP, f/2.2, 13 mm, 120 ˚ (ultraširoki), 1 /2,55 ", 1,4 µm, PDAF s 2 piksela, Super Steady video</t>
  </si>
  <si>
    <t>8K@24/30fps, 4K@30/60/120fps, 1080p@30/60/240fps, HDR10+, snimanje stereo zvuka, gyro-EIS</t>
  </si>
  <si>
    <t>Model:</t>
  </si>
  <si>
    <t>Boja:</t>
  </si>
  <si>
    <t>Siva ili crna</t>
  </si>
  <si>
    <t>UREĐAJ 2</t>
  </si>
  <si>
    <t>6.8 "/3088 x 1440 (Quad HD+) / Dynamic AMOLED 2X / 16M</t>
  </si>
  <si>
    <t>6.7 ", LTPO Super Retina XDR OLED, 120 Hz, HDR10, Dolby Vision, 1.000 nita (tipično), 2.000 nita (HBM) / 1.290 x 2.796 piksela / Ceramic Shield staklo</t>
  </si>
  <si>
    <t>iOS 17 ili noviji</t>
  </si>
  <si>
    <t>6-jezgri (2 x 3,78 GHz + 4 x 2,11 GHz)</t>
  </si>
  <si>
    <t>256 GB 8 GB RAM-a Nvme</t>
  </si>
  <si>
    <t>12 GB RAM-a, 512 GB</t>
  </si>
  <si>
    <t>48 MP, f/1.8, 24 mm (širokokutni), 1/1.28 ", 1.22 µm, dual pixel PDAF, senzorski pomak OIS</t>
  </si>
  <si>
    <t>12 MP, f/2.8, 120 mm (periskopski telefoto), 1/3.06 ", 1.12 µm, dvostruki piksel PDAF, 3D OIS s pomakom senzora, 5 x optički zoom</t>
  </si>
  <si>
    <t>12 MP, f/2.2, 13 mm, 120 ˚ (ultraširoki), 1/2.55 ", 1.4 µm, dual pixel PDAF</t>
  </si>
  <si>
    <t>TOF 3D LiDAR skener (dubina)</t>
  </si>
  <si>
    <t>4K@24/25/30/60fps, 1080p@25/30/60/120/240fps, 10-bitni HDR, Dolby Vision HDR (do 60fps), ProRes, kinematografski način (4K@24/30fps), 3D (prostorni) video</t>
  </si>
  <si>
    <t>Stereo zvuk rec.</t>
  </si>
  <si>
    <t>Crni titanij</t>
  </si>
  <si>
    <t>UREĐAJ 3</t>
  </si>
  <si>
    <t>Do 2 Nano-SIM-a i više eSIM-a</t>
  </si>
  <si>
    <t>Sklopivi dinamički: LTPO AMOLED 2X, 120 Hz, HDR10+, 2.600 nita (vrhunac), 1.856 x 2.160 piksela, 7,6 "</t>
  </si>
  <si>
    <t>Zaslon na poklopcu: Dynamic LTPO AMOLED 2X, 120 Hz, 1.600 nita (vrhunac), Corning Gorilla Glass Victus 2, 6,3 " , 968 x 2.376 piksela</t>
  </si>
  <si>
    <t>512 GB 12 GB RAM-a</t>
  </si>
  <si>
    <t>50 MP, f/1.8, 23 mm (široko), 1,0 µm, dual pixel PDAF, OIS</t>
  </si>
  <si>
    <t>10 MP, f/2.4, 66 mm (telefoto), 1,0 µm, PDAF, OIS, 3 x optički zoom</t>
  </si>
  <si>
    <t>12 MP, f/2.2, 123 ˚, 12 mm (ultraširoki), 1,12 µm</t>
  </si>
  <si>
    <t>8K@30fps, 4K@60fps, 1080p@60/120/240fps (žiro-EIS), 720p@960fps (žiro-EIS), HDR10+</t>
  </si>
  <si>
    <t>Srebrna</t>
  </si>
  <si>
    <t>KLASA: 406-01/24-01/47</t>
  </si>
  <si>
    <t>UR. BROJ: 2186-0336-08/2-24-2</t>
  </si>
  <si>
    <t>Varaždin, 3. rujna 2024.</t>
  </si>
  <si>
    <t>• gospodarskim subjektima</t>
  </si>
  <si>
    <t>Sveučilište Sjever (u nastavku: naručitelj), poziva Vas da dostavite ponudu u nabavi elektroničkih komunikacijskih usluga u pokretnoj mreži i opreme za korištenje tih usluga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</si>
  <si>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bkolman@unin.hr</t>
    </r>
    <r>
      <rPr>
        <sz val="9"/>
        <rFont val="UniN Reg"/>
        <family val="3"/>
      </rPr>
      <t>, u istoj poruci dostavlja se:</t>
    </r>
  </si>
  <si>
    <t>1. zahtjev za pojašnjenjem ovog Poziva i njegovih privitaka do: 9. rujna 2024. do 12,00 h, a</t>
  </si>
  <si>
    <t>2. ponudu 10. rujna 2024. u roku od 9,00-10,00 h.</t>
  </si>
  <si>
    <r>
      <t xml:space="preserve">Kriterij za odabir ponude je najniža cijena. Cijena ponude ne smije biti viša od procijenjene vrijednosti nabave u iznosu od </t>
    </r>
    <r>
      <rPr>
        <u/>
        <sz val="9"/>
        <rFont val="UniN Reg"/>
        <family val="3"/>
      </rPr>
      <t>14.200,00 €</t>
    </r>
    <r>
      <rPr>
        <sz val="9"/>
        <rFont val="UniN Reg"/>
        <family val="3"/>
      </rPr>
      <t xml:space="preserve"> bez PDV-a, a s odabranim ponuditeljem sklopit će se Ugovor za razdoblje od 1. listopada 2024. do 30. rujna 2025.</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</si>
  <si>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</si>
  <si>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2024/128» ili</t>
    </r>
  </si>
  <si>
    <r>
      <t>dr. sc. Vedran Kruljac</t>
    </r>
    <r>
      <rPr>
        <sz val="9"/>
        <rFont val="UniN Reg"/>
        <family val="3"/>
      </rPr>
      <t>, v. r.</t>
    </r>
  </si>
  <si>
    <r>
      <t>Branimir Kolman, bacc. inf, v. r</t>
    </r>
    <r>
      <rPr>
        <sz val="9"/>
        <rFont val="UniN Reg"/>
        <family val="3"/>
      </rPr>
      <t>.</t>
    </r>
  </si>
  <si>
    <t>2-4. Stručnom povjerenstvu naručitelja</t>
  </si>
  <si>
    <t>5. Pismohrana</t>
  </si>
  <si>
    <t>Privitak 1.</t>
  </si>
  <si>
    <t>J 2024/128</t>
  </si>
  <si>
    <t>do 60 dana od dana otvaranja ponuda</t>
  </si>
  <si>
    <r>
      <t xml:space="preserve">Privitak </t>
    </r>
    <r>
      <rPr>
        <sz val="9"/>
        <rFont val="UniN Reg"/>
        <family val="3"/>
      </rPr>
      <t>2.</t>
    </r>
  </si>
  <si>
    <r>
      <t xml:space="preserve">U POSTUPKU NABAVE </t>
    </r>
    <r>
      <rPr>
        <sz val="9"/>
        <rFont val="UniN Reg"/>
        <family val="3"/>
      </rPr>
      <t>ELEKTRONIČKIH KOMUNIKACIJSKIH USLUGA U POKRETNOJ MREŽI I OPREME ZA KORIŠTENJE TIH USLUGA ZA SVEUČILIŠTE SJEVER</t>
    </r>
  </si>
  <si>
    <r>
      <rPr>
        <sz val="9"/>
        <rFont val="UniN Reg"/>
        <family val="3"/>
      </rPr>
      <t>TOČNA KOLIČINA</t>
    </r>
  </si>
  <si>
    <r>
      <t xml:space="preserve">POJEDINAČNA </t>
    </r>
    <r>
      <rPr>
        <sz val="9"/>
        <rFont val="UniN Reg"/>
        <family val="3"/>
      </rPr>
      <t>MJESEČNA CIJENA BEZ PDV-A</t>
    </r>
  </si>
  <si>
    <r>
      <t xml:space="preserve">UKUPNA </t>
    </r>
    <r>
      <rPr>
        <sz val="9"/>
        <rFont val="UniN Reg"/>
        <family val="3"/>
      </rPr>
      <t>GODIŠNJA CIJENA BEZ PDV-A</t>
    </r>
  </si>
  <si>
    <r>
      <rPr>
        <sz val="9"/>
        <rFont val="Calibri"/>
        <family val="2"/>
      </rPr>
      <t>«</t>
    </r>
    <r>
      <rPr>
        <sz val="8.1"/>
        <rFont val="UniN Reg"/>
        <family val="3"/>
      </rPr>
      <t>Samsung Galaxy s24 ultra 5G</t>
    </r>
    <r>
      <rPr>
        <sz val="8.1"/>
        <rFont val="Calibri"/>
        <family val="2"/>
      </rPr>
      <t>»</t>
    </r>
    <r>
      <rPr>
        <sz val="7.3"/>
        <rFont val="UniN Reg"/>
        <family val="3"/>
      </rPr>
      <t xml:space="preserve"> ili jednakovrijedan</t>
    </r>
  </si>
  <si>
    <r>
      <rPr>
        <sz val="9"/>
        <rFont val="Calibri"/>
        <family val="2"/>
      </rPr>
      <t>«</t>
    </r>
    <r>
      <rPr>
        <sz val="8.1"/>
        <rFont val="UniN Reg"/>
        <family val="3"/>
      </rPr>
      <t>Apple iPhone 15 Pro Max, 256 GB</t>
    </r>
    <r>
      <rPr>
        <sz val="8.1"/>
        <rFont val="Calibri"/>
        <family val="2"/>
      </rPr>
      <t>»</t>
    </r>
    <r>
      <rPr>
        <sz val="7.3"/>
        <rFont val="UniN Reg"/>
        <family val="3"/>
      </rPr>
      <t xml:space="preserve"> ili jednakovrijedan</t>
    </r>
  </si>
  <si>
    <r>
      <rPr>
        <sz val="9"/>
        <rFont val="Calibri"/>
        <family val="2"/>
      </rPr>
      <t>«</t>
    </r>
    <r>
      <rPr>
        <sz val="8.1"/>
        <rFont val="UniN Reg"/>
        <family val="3"/>
      </rPr>
      <t>Samsung Galaxy Z fold 6</t>
    </r>
    <r>
      <rPr>
        <sz val="8.1"/>
        <rFont val="Calibri"/>
        <family val="2"/>
      </rPr>
      <t>»</t>
    </r>
    <r>
      <rPr>
        <sz val="7.3"/>
        <rFont val="UniN Reg"/>
        <family val="3"/>
      </rPr>
      <t xml:space="preserve"> ili jednakovrijedan</t>
    </r>
  </si>
  <si>
    <r>
      <t xml:space="preserve">Sveučilište Sjever, Sveučilišni centar </t>
    </r>
    <r>
      <rPr>
        <sz val="9"/>
        <rFont val="UniN Reg"/>
        <family val="3"/>
      </rPr>
      <t>Varaždin, 104. brigade 3, 42000 Varaždin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</si>
</sst>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7"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11"/>
      <color indexed="8"/>
      <name val="Calibri"/>
      <family val="2"/>
      <charset val="238"/>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13.5"/>
      <name val="UniN Reg"/>
      <family val="3"/>
      <charset val="238"/>
    </font>
    <font>
      <sz val="9"/>
      <name val="UniN Reg"/>
      <family val="2"/>
      <charset val="238"/>
    </font>
    <font>
      <sz val="9"/>
      <name val="Calibri"/>
      <family val="2"/>
    </font>
    <font>
      <sz val="8.1"/>
      <name val="UniN Reg"/>
      <family val="3"/>
    </font>
    <font>
      <sz val="8.1"/>
      <name val="Calibri"/>
      <family val="2"/>
    </font>
    <font>
      <sz val="7.3"/>
      <name val="UniN Reg"/>
      <family val="3"/>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5" fillId="0" borderId="0"/>
  </cellStyleXfs>
  <cellXfs count="115">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5"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9"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9" fillId="3" borderId="21" xfId="0" applyFont="1" applyFill="1" applyBorder="1" applyAlignment="1">
      <alignment horizontal="left" vertical="center"/>
    </xf>
    <xf numFmtId="0" fontId="9" fillId="3" borderId="22" xfId="0" applyFont="1" applyFill="1" applyBorder="1" applyAlignment="1">
      <alignment horizontal="left" vertical="center"/>
    </xf>
    <xf numFmtId="0" fontId="9" fillId="3" borderId="23" xfId="0" applyFont="1" applyFill="1" applyBorder="1" applyAlignment="1">
      <alignment horizontal="left" vertical="center"/>
    </xf>
    <xf numFmtId="0" fontId="9" fillId="0" borderId="18" xfId="0" applyFont="1" applyFill="1" applyBorder="1" applyAlignment="1">
      <alignment horizontal="center" vertical="center" wrapText="1"/>
    </xf>
    <xf numFmtId="0" fontId="9" fillId="0" borderId="30" xfId="1" applyFont="1" applyFill="1" applyBorder="1" applyAlignment="1">
      <alignment horizontal="center" vertical="center" wrapText="1"/>
    </xf>
    <xf numFmtId="0" fontId="9" fillId="0" borderId="24"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1" xfId="0"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16" xfId="1" applyFont="1" applyFill="1" applyBorder="1" applyAlignment="1">
      <alignment horizontal="justify" vertical="justify" wrapText="1"/>
    </xf>
    <xf numFmtId="0" fontId="9" fillId="2" borderId="16" xfId="1" applyFont="1" applyFill="1" applyBorder="1" applyAlignment="1">
      <alignment horizontal="center" vertical="center"/>
    </xf>
    <xf numFmtId="3" fontId="9" fillId="0" borderId="16" xfId="1" applyNumberFormat="1" applyFont="1" applyFill="1" applyBorder="1" applyAlignment="1">
      <alignment horizontal="center" vertical="center"/>
    </xf>
    <xf numFmtId="165" fontId="9" fillId="0" borderId="17" xfId="0" applyNumberFormat="1" applyFont="1" applyFill="1" applyBorder="1" applyAlignment="1">
      <alignment horizontal="center" vertical="center" wrapText="1"/>
    </xf>
    <xf numFmtId="0" fontId="9" fillId="0" borderId="0" xfId="0" applyFont="1" applyAlignment="1">
      <alignment horizontal="center" vertical="center" wrapText="1"/>
    </xf>
    <xf numFmtId="0" fontId="9" fillId="0" borderId="1" xfId="0"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2" xfId="1" applyFont="1" applyFill="1" applyBorder="1" applyAlignment="1">
      <alignment horizontal="justify" vertical="justify" wrapText="1"/>
    </xf>
    <xf numFmtId="0" fontId="9" fillId="2" borderId="12" xfId="1" applyFont="1" applyFill="1" applyBorder="1" applyAlignment="1">
      <alignment horizontal="center" vertical="center"/>
    </xf>
    <xf numFmtId="3" fontId="9" fillId="0" borderId="12" xfId="1" applyNumberFormat="1" applyFont="1" applyFill="1" applyBorder="1" applyAlignment="1">
      <alignment horizontal="center" vertical="center"/>
    </xf>
    <xf numFmtId="165" fontId="9" fillId="0" borderId="2" xfId="0" applyNumberFormat="1"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16" xfId="0" applyFont="1" applyFill="1" applyBorder="1" applyAlignment="1">
      <alignment horizontal="justify" vertical="justify"/>
    </xf>
    <xf numFmtId="0" fontId="9" fillId="0" borderId="12" xfId="0" applyFont="1" applyFill="1" applyBorder="1" applyAlignment="1">
      <alignment horizontal="center" vertical="center"/>
    </xf>
    <xf numFmtId="0" fontId="9" fillId="0" borderId="12" xfId="0" applyFont="1" applyFill="1" applyBorder="1" applyAlignment="1">
      <alignment horizontal="justify" vertical="justify" wrapText="1"/>
    </xf>
    <xf numFmtId="0" fontId="9" fillId="0" borderId="12" xfId="0" applyFont="1" applyFill="1" applyBorder="1" applyAlignment="1">
      <alignment horizontal="justify" vertical="justify"/>
    </xf>
    <xf numFmtId="0" fontId="9" fillId="0" borderId="14"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11" fillId="0" borderId="12" xfId="0" applyFont="1" applyFill="1" applyBorder="1" applyAlignment="1">
      <alignment horizontal="justify" vertical="justify"/>
    </xf>
    <xf numFmtId="0" fontId="9" fillId="0" borderId="5" xfId="0" applyFont="1" applyFill="1" applyBorder="1" applyAlignment="1">
      <alignment horizontal="center" vertical="center" wrapText="1"/>
    </xf>
    <xf numFmtId="0" fontId="9" fillId="0" borderId="32" xfId="1"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32" xfId="0" applyFont="1" applyFill="1" applyBorder="1" applyAlignment="1">
      <alignment horizontal="justify" vertical="justify"/>
    </xf>
    <xf numFmtId="0" fontId="9" fillId="2" borderId="32" xfId="1" applyFont="1" applyFill="1" applyBorder="1" applyAlignment="1">
      <alignment horizontal="center" vertical="center"/>
    </xf>
    <xf numFmtId="3" fontId="9" fillId="0" borderId="32" xfId="1" applyNumberFormat="1" applyFont="1" applyFill="1" applyBorder="1" applyAlignment="1">
      <alignment horizontal="center" vertical="center"/>
    </xf>
    <xf numFmtId="165" fontId="9" fillId="0" borderId="6" xfId="0" applyNumberFormat="1" applyFont="1" applyFill="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164" fontId="9" fillId="0" borderId="20" xfId="0" applyNumberFormat="1" applyFont="1" applyBorder="1" applyAlignment="1">
      <alignment horizontal="center" vertical="center" wrapText="1"/>
    </xf>
    <xf numFmtId="0" fontId="9"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justify" vertical="justify" wrapText="1"/>
    </xf>
    <xf numFmtId="0" fontId="9" fillId="3" borderId="26" xfId="0" applyFont="1" applyFill="1" applyBorder="1" applyAlignment="1">
      <alignment horizontal="justify" vertical="justify" wrapText="1"/>
    </xf>
    <xf numFmtId="0" fontId="9" fillId="3" borderId="29" xfId="0" applyFont="1" applyFill="1" applyBorder="1" applyAlignment="1">
      <alignment horizontal="justify" vertical="justify" wrapText="1"/>
    </xf>
    <xf numFmtId="0" fontId="9" fillId="3" borderId="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8" xfId="0" applyFont="1" applyFill="1" applyBorder="1" applyAlignment="1">
      <alignment horizontal="justify" vertical="justify" wrapText="1"/>
    </xf>
    <xf numFmtId="0" fontId="9" fillId="3" borderId="27" xfId="0" applyFont="1" applyFill="1" applyBorder="1" applyAlignment="1">
      <alignment horizontal="justify" vertical="justify" wrapText="1"/>
    </xf>
    <xf numFmtId="0" fontId="9" fillId="3" borderId="33" xfId="0" applyFont="1" applyFill="1" applyBorder="1" applyAlignment="1">
      <alignment horizontal="justify" vertical="justify" wrapText="1"/>
    </xf>
    <xf numFmtId="0" fontId="9" fillId="0" borderId="0" xfId="0" applyFont="1" applyAlignment="1">
      <alignment horizontal="left" vertical="center"/>
    </xf>
    <xf numFmtId="0" fontId="9" fillId="0" borderId="0" xfId="0" applyFont="1" applyAlignment="1">
      <alignment horizontal="right" vertical="center"/>
    </xf>
    <xf numFmtId="0" fontId="9" fillId="5" borderId="16" xfId="1" applyFont="1" applyFill="1" applyBorder="1" applyAlignment="1" applyProtection="1">
      <alignment horizontal="justify" vertical="justify" wrapText="1"/>
      <protection locked="0"/>
    </xf>
    <xf numFmtId="0" fontId="9" fillId="5" borderId="12" xfId="1" applyFont="1" applyFill="1" applyBorder="1" applyAlignment="1" applyProtection="1">
      <alignment horizontal="justify" vertical="justify" wrapText="1"/>
      <protection locked="0"/>
    </xf>
    <xf numFmtId="0" fontId="9" fillId="5" borderId="32" xfId="1" applyFont="1" applyFill="1" applyBorder="1" applyAlignment="1" applyProtection="1">
      <alignment horizontal="justify" vertical="justify" wrapText="1"/>
      <protection locked="0"/>
    </xf>
    <xf numFmtId="165" fontId="9" fillId="5" borderId="16" xfId="0" applyNumberFormat="1" applyFont="1" applyFill="1" applyBorder="1" applyAlignment="1" applyProtection="1">
      <alignment horizontal="center" vertical="center" wrapText="1"/>
      <protection locked="0"/>
    </xf>
    <xf numFmtId="165" fontId="9" fillId="5" borderId="12" xfId="0" applyNumberFormat="1" applyFont="1" applyFill="1" applyBorder="1" applyAlignment="1" applyProtection="1">
      <alignment horizontal="center" vertical="center" wrapText="1"/>
      <protection locked="0"/>
    </xf>
    <xf numFmtId="165" fontId="9" fillId="5" borderId="32" xfId="0" applyNumberFormat="1" applyFont="1" applyFill="1" applyBorder="1" applyAlignment="1" applyProtection="1">
      <alignment horizontal="center" vertical="center" wrapText="1"/>
      <protection locked="0"/>
    </xf>
    <xf numFmtId="164" fontId="9" fillId="5" borderId="20" xfId="0" applyNumberFormat="1" applyFont="1" applyFill="1" applyBorder="1" applyAlignment="1" applyProtection="1">
      <alignment horizontal="center" vertical="center" wrapText="1"/>
      <protection locked="0"/>
    </xf>
    <xf numFmtId="0" fontId="9" fillId="5" borderId="0" xfId="0" applyFont="1" applyFill="1" applyAlignment="1" applyProtection="1">
      <alignment horizontal="left" vertical="center"/>
      <protection locked="0"/>
    </xf>
    <xf numFmtId="0" fontId="16" fillId="5" borderId="0" xfId="0" applyFont="1" applyFill="1" applyAlignment="1" applyProtection="1">
      <alignment horizontal="right" vertical="center"/>
      <protection locked="0"/>
    </xf>
  </cellXfs>
  <cellStyles count="2">
    <cellStyle name="Normalno" xfId="0" builtinId="0"/>
    <cellStyle name="Normalno 2" xfId="1" xr:uid="{512C571C-E37A-46F9-87FC-14CCEDF8CE0B}"/>
  </cellStyles>
  <dxfs count="0"/>
  <tableStyles count="0" defaultTableStyle="TableStyleMedium2" defaultPivotStyle="PivotStyleLight16"/>
  <colors>
    <mruColors>
      <color rgb="FFF6E7E6"/>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xdr:colOff>
      <xdr:row>0</xdr:row>
      <xdr:rowOff>0</xdr:rowOff>
    </xdr:from>
    <xdr:to>
      <xdr:col>1</xdr:col>
      <xdr:colOff>118533</xdr:colOff>
      <xdr:row>4</xdr:row>
      <xdr:rowOff>148872</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 y="0"/>
          <a:ext cx="512586" cy="7697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Normal="10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2" t="s">
        <v>147</v>
      </c>
      <c r="B8" s="12"/>
      <c r="C8" s="12"/>
      <c r="D8" s="12"/>
    </row>
    <row r="9" spans="1:5" ht="12" customHeight="1" x14ac:dyDescent="0.35">
      <c r="A9" s="12" t="s">
        <v>148</v>
      </c>
      <c r="B9" s="12"/>
      <c r="C9" s="12"/>
      <c r="D9" s="12"/>
    </row>
    <row r="10" spans="1:5" ht="12" customHeight="1" x14ac:dyDescent="0.35">
      <c r="A10" s="13" t="s">
        <v>149</v>
      </c>
      <c r="B10" s="13"/>
      <c r="C10" s="13"/>
      <c r="D10" s="13"/>
    </row>
    <row r="12" spans="1:5" ht="12" customHeight="1" x14ac:dyDescent="0.35">
      <c r="E12" s="1" t="s">
        <v>150</v>
      </c>
    </row>
    <row r="13" spans="1:5" ht="12" customHeight="1" x14ac:dyDescent="0.35">
      <c r="E13" s="1"/>
    </row>
    <row r="14" spans="1:5" ht="18" customHeight="1" x14ac:dyDescent="0.35">
      <c r="A14" s="14" t="s">
        <v>27</v>
      </c>
      <c r="B14" s="14"/>
      <c r="C14" s="14"/>
      <c r="D14" s="14"/>
      <c r="E14" s="14"/>
    </row>
    <row r="16" spans="1:5" ht="12" customHeight="1" x14ac:dyDescent="0.35">
      <c r="A16" s="3" t="s">
        <v>28</v>
      </c>
    </row>
    <row r="18" spans="1:5" s="8" customFormat="1" ht="24" customHeight="1" x14ac:dyDescent="0.35">
      <c r="A18" s="12" t="s">
        <v>151</v>
      </c>
      <c r="B18" s="12"/>
      <c r="C18" s="12"/>
      <c r="D18" s="12"/>
      <c r="E18" s="12"/>
    </row>
    <row r="19" spans="1:5" s="8" customFormat="1" ht="12" customHeight="1" x14ac:dyDescent="0.35">
      <c r="A19" s="15"/>
      <c r="B19" s="15"/>
      <c r="C19" s="15"/>
      <c r="D19" s="15"/>
      <c r="E19" s="15"/>
    </row>
    <row r="20" spans="1:5" s="8" customFormat="1" ht="12" customHeight="1" x14ac:dyDescent="0.35">
      <c r="A20" s="10" t="s">
        <v>71</v>
      </c>
      <c r="B20" s="10"/>
      <c r="C20" s="10"/>
      <c r="D20" s="10"/>
      <c r="E20" s="10"/>
    </row>
    <row r="21" spans="1:5" ht="12" customHeight="1" x14ac:dyDescent="0.35">
      <c r="A21" s="10"/>
      <c r="B21" s="10"/>
      <c r="C21" s="10"/>
      <c r="D21" s="10"/>
      <c r="E21" s="10"/>
    </row>
    <row r="22" spans="1:5" ht="12" customHeight="1" x14ac:dyDescent="0.35">
      <c r="A22" s="10" t="s">
        <v>152</v>
      </c>
      <c r="B22" s="10"/>
      <c r="C22" s="10"/>
      <c r="D22" s="10"/>
      <c r="E22" s="10"/>
    </row>
    <row r="23" spans="1:5" ht="12" customHeight="1" x14ac:dyDescent="0.35">
      <c r="A23" s="10" t="s">
        <v>153</v>
      </c>
      <c r="B23" s="10"/>
      <c r="C23" s="10"/>
      <c r="D23" s="10"/>
      <c r="E23" s="10"/>
    </row>
    <row r="24" spans="1:5" ht="12" customHeight="1" x14ac:dyDescent="0.35">
      <c r="A24" s="10" t="s">
        <v>154</v>
      </c>
      <c r="B24" s="10"/>
      <c r="C24" s="10"/>
      <c r="D24" s="10"/>
      <c r="E24" s="10"/>
    </row>
    <row r="25" spans="1:5" ht="12" customHeight="1" x14ac:dyDescent="0.35">
      <c r="A25" s="7"/>
      <c r="B25" s="7"/>
      <c r="C25" s="7"/>
      <c r="D25" s="7"/>
      <c r="E25" s="7"/>
    </row>
    <row r="26" spans="1:5" ht="24" customHeight="1" x14ac:dyDescent="0.35">
      <c r="A26" s="10" t="s">
        <v>33</v>
      </c>
      <c r="B26" s="10"/>
      <c r="C26" s="10"/>
      <c r="D26" s="10"/>
      <c r="E26" s="10"/>
    </row>
    <row r="27" spans="1:5" ht="12" customHeight="1" x14ac:dyDescent="0.35">
      <c r="A27" s="16"/>
      <c r="B27" s="16"/>
      <c r="C27" s="16"/>
      <c r="D27" s="16"/>
      <c r="E27" s="16"/>
    </row>
    <row r="28" spans="1:5" s="8" customFormat="1" ht="24" customHeight="1" x14ac:dyDescent="0.35">
      <c r="A28" s="11" t="s">
        <v>155</v>
      </c>
      <c r="B28" s="11"/>
      <c r="C28" s="11"/>
      <c r="D28" s="11"/>
      <c r="E28" s="11"/>
    </row>
    <row r="29" spans="1:5" s="8" customFormat="1" ht="12" customHeight="1" x14ac:dyDescent="0.35">
      <c r="A29" s="7"/>
      <c r="B29" s="7"/>
      <c r="C29" s="7"/>
      <c r="D29" s="7"/>
      <c r="E29" s="7"/>
    </row>
    <row r="30" spans="1:5" s="8" customFormat="1" ht="12" customHeight="1" x14ac:dyDescent="0.35">
      <c r="A30" s="11" t="s">
        <v>42</v>
      </c>
      <c r="B30" s="11"/>
      <c r="C30" s="11"/>
      <c r="D30" s="11"/>
      <c r="E30" s="11"/>
    </row>
    <row r="31" spans="1:5" s="8" customFormat="1" ht="12" customHeight="1" x14ac:dyDescent="0.35">
      <c r="A31" s="6"/>
      <c r="B31" s="6"/>
      <c r="C31" s="6"/>
      <c r="D31" s="6"/>
      <c r="E31" s="6"/>
    </row>
    <row r="32" spans="1:5" s="8" customFormat="1" ht="12" customHeight="1" x14ac:dyDescent="0.35">
      <c r="A32" s="10" t="s">
        <v>156</v>
      </c>
      <c r="B32" s="10"/>
      <c r="C32" s="10"/>
      <c r="D32" s="10"/>
      <c r="E32" s="10"/>
    </row>
    <row r="33" spans="1:5" s="8" customFormat="1" ht="12" customHeight="1" x14ac:dyDescent="0.35">
      <c r="A33" s="7"/>
      <c r="B33" s="7"/>
      <c r="C33" s="7"/>
      <c r="D33" s="7"/>
      <c r="E33" s="7"/>
    </row>
    <row r="34" spans="1:5" s="8" customFormat="1" ht="36" customHeight="1" x14ac:dyDescent="0.35">
      <c r="A34" s="10" t="s">
        <v>49</v>
      </c>
      <c r="B34" s="10"/>
      <c r="C34" s="10"/>
      <c r="D34" s="10"/>
      <c r="E34" s="10"/>
    </row>
    <row r="35" spans="1:5" s="8" customFormat="1" ht="24" customHeight="1" x14ac:dyDescent="0.35">
      <c r="A35" s="10" t="s">
        <v>157</v>
      </c>
      <c r="B35" s="10"/>
      <c r="C35" s="10"/>
      <c r="D35" s="10"/>
      <c r="E35" s="10"/>
    </row>
    <row r="36" spans="1:5" s="8" customFormat="1" ht="12" customHeight="1" x14ac:dyDescent="0.35">
      <c r="A36" s="10" t="s">
        <v>69</v>
      </c>
      <c r="B36" s="10"/>
      <c r="C36" s="10"/>
      <c r="D36" s="10"/>
      <c r="E36" s="10"/>
    </row>
    <row r="37" spans="1:5" s="8" customFormat="1" ht="24" customHeight="1" x14ac:dyDescent="0.35">
      <c r="A37" s="10" t="s">
        <v>70</v>
      </c>
      <c r="B37" s="10"/>
      <c r="C37" s="10"/>
      <c r="D37" s="10"/>
      <c r="E37" s="10"/>
    </row>
    <row r="39" spans="1:5" ht="12" customHeight="1" x14ac:dyDescent="0.35">
      <c r="A39" s="17" t="s">
        <v>53</v>
      </c>
      <c r="B39" s="17"/>
      <c r="C39" s="17"/>
      <c r="D39" s="17"/>
      <c r="E39" s="17"/>
    </row>
    <row r="40" spans="1:5" ht="12" customHeight="1" x14ac:dyDescent="0.35">
      <c r="A40" s="17" t="s">
        <v>67</v>
      </c>
      <c r="B40" s="17"/>
      <c r="C40" s="17"/>
      <c r="D40" s="17"/>
      <c r="E40" s="17"/>
    </row>
    <row r="41" spans="1:5" ht="24" customHeight="1" x14ac:dyDescent="0.35">
      <c r="A41" s="17" t="s">
        <v>68</v>
      </c>
      <c r="B41" s="17"/>
      <c r="C41" s="17"/>
      <c r="D41" s="17"/>
      <c r="E41" s="17"/>
    </row>
    <row r="42" spans="1:5" ht="12" customHeight="1" x14ac:dyDescent="0.35">
      <c r="A42" s="17" t="s">
        <v>54</v>
      </c>
      <c r="B42" s="17"/>
      <c r="C42" s="17"/>
      <c r="D42" s="17"/>
      <c r="E42" s="17"/>
    </row>
    <row r="43" spans="1:5" ht="12" customHeight="1" x14ac:dyDescent="0.35">
      <c r="A43" s="17" t="s">
        <v>55</v>
      </c>
      <c r="B43" s="17"/>
      <c r="C43" s="17"/>
      <c r="D43" s="17"/>
      <c r="E43" s="17"/>
    </row>
    <row r="44" spans="1:5" ht="12" customHeight="1" x14ac:dyDescent="0.35">
      <c r="A44" s="17" t="s">
        <v>56</v>
      </c>
      <c r="B44" s="17"/>
      <c r="C44" s="17"/>
      <c r="D44" s="17"/>
      <c r="E44" s="17"/>
    </row>
    <row r="45" spans="1:5" ht="12" customHeight="1" x14ac:dyDescent="0.35">
      <c r="A45" s="17" t="s">
        <v>57</v>
      </c>
      <c r="B45" s="17"/>
      <c r="C45" s="17"/>
      <c r="D45" s="17"/>
      <c r="E45" s="17"/>
    </row>
    <row r="46" spans="1:5" ht="36" customHeight="1" x14ac:dyDescent="0.35">
      <c r="A46" s="17" t="s">
        <v>58</v>
      </c>
      <c r="B46" s="17"/>
      <c r="C46" s="17"/>
      <c r="D46" s="17"/>
      <c r="E46" s="17"/>
    </row>
    <row r="47" spans="1:5" ht="12" customHeight="1" x14ac:dyDescent="0.35">
      <c r="A47" s="17" t="s">
        <v>59</v>
      </c>
      <c r="B47" s="17"/>
      <c r="C47" s="17"/>
      <c r="D47" s="17"/>
      <c r="E47" s="17"/>
    </row>
    <row r="48" spans="1:5" ht="12" customHeight="1" x14ac:dyDescent="0.35">
      <c r="A48" s="17" t="s">
        <v>60</v>
      </c>
      <c r="B48" s="17"/>
      <c r="C48" s="17"/>
      <c r="D48" s="17"/>
      <c r="E48" s="17"/>
    </row>
    <row r="49" spans="1:5" ht="12" customHeight="1" x14ac:dyDescent="0.35">
      <c r="A49" s="17" t="s">
        <v>61</v>
      </c>
      <c r="B49" s="17"/>
      <c r="C49" s="17"/>
      <c r="D49" s="17"/>
      <c r="E49" s="17"/>
    </row>
    <row r="50" spans="1:5" ht="12" customHeight="1" x14ac:dyDescent="0.35">
      <c r="A50" s="17" t="s">
        <v>62</v>
      </c>
      <c r="B50" s="17"/>
      <c r="C50" s="17"/>
      <c r="D50" s="17"/>
      <c r="E50" s="17"/>
    </row>
    <row r="51" spans="1:5" ht="12" customHeight="1" x14ac:dyDescent="0.35">
      <c r="A51" s="17" t="s">
        <v>63</v>
      </c>
      <c r="B51" s="17"/>
      <c r="C51" s="17"/>
      <c r="D51" s="17"/>
      <c r="E51" s="17"/>
    </row>
    <row r="52" spans="1:5" ht="12" customHeight="1" x14ac:dyDescent="0.35">
      <c r="A52" s="17" t="s">
        <v>64</v>
      </c>
      <c r="B52" s="17"/>
      <c r="C52" s="17"/>
      <c r="D52" s="17"/>
      <c r="E52" s="17"/>
    </row>
    <row r="53" spans="1:5" ht="12" customHeight="1" x14ac:dyDescent="0.35">
      <c r="A53" s="17" t="s">
        <v>65</v>
      </c>
      <c r="B53" s="17"/>
      <c r="C53" s="17"/>
      <c r="D53" s="17"/>
      <c r="E53" s="17"/>
    </row>
    <row r="54" spans="1:5" ht="48" customHeight="1" x14ac:dyDescent="0.35">
      <c r="A54" s="17" t="s">
        <v>66</v>
      </c>
      <c r="B54" s="17"/>
      <c r="C54" s="17"/>
      <c r="D54" s="17"/>
      <c r="E54" s="17"/>
    </row>
    <row r="55" spans="1:5" ht="12" customHeight="1" x14ac:dyDescent="0.35">
      <c r="A55" s="18"/>
      <c r="B55" s="18"/>
      <c r="C55" s="18"/>
      <c r="D55" s="18"/>
      <c r="E55" s="18"/>
    </row>
    <row r="56" spans="1:5" ht="12" customHeight="1" x14ac:dyDescent="0.35">
      <c r="E56" s="1" t="s">
        <v>43</v>
      </c>
    </row>
    <row r="57" spans="1:5" ht="12" customHeight="1" x14ac:dyDescent="0.35">
      <c r="E57" s="1"/>
    </row>
    <row r="58" spans="1:5" ht="12" customHeight="1" x14ac:dyDescent="0.35">
      <c r="E58" s="2" t="s">
        <v>158</v>
      </c>
    </row>
    <row r="59" spans="1:5" ht="12" customHeight="1" x14ac:dyDescent="0.35">
      <c r="E59" s="2" t="s">
        <v>45</v>
      </c>
    </row>
    <row r="60" spans="1:5" ht="12" customHeight="1" x14ac:dyDescent="0.35">
      <c r="E60" s="2" t="s">
        <v>159</v>
      </c>
    </row>
    <row r="62" spans="1:5" ht="12" customHeight="1" x14ac:dyDescent="0.35">
      <c r="A62" s="3" t="s">
        <v>29</v>
      </c>
    </row>
    <row r="64" spans="1:5" ht="12" customHeight="1" x14ac:dyDescent="0.35">
      <c r="A64" s="9" t="s">
        <v>46</v>
      </c>
      <c r="B64" s="9"/>
      <c r="C64" s="9"/>
      <c r="D64" s="9"/>
      <c r="E64" s="9"/>
    </row>
    <row r="65" spans="1:5" ht="12" customHeight="1" x14ac:dyDescent="0.35">
      <c r="A65" s="9" t="s">
        <v>160</v>
      </c>
      <c r="B65" s="9"/>
      <c r="C65" s="9"/>
      <c r="D65" s="9"/>
      <c r="E65" s="9"/>
    </row>
    <row r="66" spans="1:5" ht="12" customHeight="1" x14ac:dyDescent="0.35">
      <c r="A66" s="3" t="s">
        <v>161</v>
      </c>
    </row>
  </sheetData>
  <sheetProtection algorithmName="SHA-512" hashValue="81t26LIoOWO6ZPO+AVchD9dugZBvGIRrL2NlZHTlJnsQtzEmehhBhGx9gFlNY/XJso8+q7p9mgp2n1m4F2AXCg==" saltValue="E6fauElZJg9PF9OUhhPNFg==" spinCount="100000" sheet="1" objects="1" scenarios="1"/>
  <mergeCells count="37">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 ref="A8:D8"/>
    <mergeCell ref="A9:D9"/>
    <mergeCell ref="A10:D10"/>
    <mergeCell ref="A20:E20"/>
    <mergeCell ref="A23:E23"/>
    <mergeCell ref="A64:E64"/>
    <mergeCell ref="A65:E65"/>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265625" defaultRowHeight="12" customHeight="1" x14ac:dyDescent="0.3"/>
  <cols>
    <col min="1" max="1" width="45.7265625" style="21" customWidth="1"/>
    <col min="2" max="2" width="42.7265625" style="21" customWidth="1"/>
    <col min="3" max="16384" width="8.7265625" style="21"/>
  </cols>
  <sheetData>
    <row r="7" spans="1:2" ht="12" customHeight="1" x14ac:dyDescent="0.3">
      <c r="A7" s="19" t="s">
        <v>162</v>
      </c>
      <c r="B7" s="20"/>
    </row>
    <row r="8" spans="1:2" ht="12" customHeight="1" x14ac:dyDescent="0.3">
      <c r="A8" s="19"/>
      <c r="B8" s="20"/>
    </row>
    <row r="9" spans="1:2" s="23" customFormat="1" ht="18" customHeight="1" x14ac:dyDescent="0.4">
      <c r="A9" s="22" t="s">
        <v>44</v>
      </c>
      <c r="B9" s="22"/>
    </row>
    <row r="10" spans="1:2" ht="12" customHeight="1" thickBot="1" x14ac:dyDescent="0.35">
      <c r="A10" s="24"/>
      <c r="B10" s="24"/>
    </row>
    <row r="11" spans="1:2" ht="12" customHeight="1" thickBot="1" x14ac:dyDescent="0.35">
      <c r="A11" s="25" t="s">
        <v>34</v>
      </c>
      <c r="B11" s="26"/>
    </row>
    <row r="12" spans="1:2" ht="12" customHeight="1" x14ac:dyDescent="0.3">
      <c r="A12" s="27" t="s">
        <v>1</v>
      </c>
      <c r="B12" s="28" t="s">
        <v>35</v>
      </c>
    </row>
    <row r="13" spans="1:2" ht="12" customHeight="1" x14ac:dyDescent="0.3">
      <c r="A13" s="29" t="s">
        <v>2</v>
      </c>
      <c r="B13" s="30" t="s">
        <v>36</v>
      </c>
    </row>
    <row r="14" spans="1:2" ht="12" customHeight="1" thickBot="1" x14ac:dyDescent="0.35">
      <c r="A14" s="31" t="s">
        <v>6</v>
      </c>
      <c r="B14" s="5">
        <v>59624928052</v>
      </c>
    </row>
    <row r="15" spans="1:2" ht="12" customHeight="1" thickBot="1" x14ac:dyDescent="0.35">
      <c r="A15" s="25" t="s">
        <v>4</v>
      </c>
      <c r="B15" s="26"/>
    </row>
    <row r="16" spans="1:2" ht="12" customHeight="1" x14ac:dyDescent="0.3">
      <c r="A16" s="27" t="s">
        <v>1</v>
      </c>
      <c r="B16" s="39"/>
    </row>
    <row r="17" spans="1:2" ht="12" customHeight="1" x14ac:dyDescent="0.3">
      <c r="A17" s="32" t="s">
        <v>2</v>
      </c>
      <c r="B17" s="40"/>
    </row>
    <row r="18" spans="1:2" ht="12" customHeight="1" x14ac:dyDescent="0.3">
      <c r="A18" s="32" t="s">
        <v>5</v>
      </c>
      <c r="B18" s="40"/>
    </row>
    <row r="19" spans="1:2" ht="12" customHeight="1" x14ac:dyDescent="0.3">
      <c r="A19" s="32" t="s">
        <v>6</v>
      </c>
      <c r="B19" s="40"/>
    </row>
    <row r="20" spans="1:2" ht="12" customHeight="1" x14ac:dyDescent="0.3">
      <c r="A20" s="32" t="s">
        <v>37</v>
      </c>
      <c r="B20" s="40"/>
    </row>
    <row r="21" spans="1:2" ht="12" customHeight="1" x14ac:dyDescent="0.3">
      <c r="A21" s="32" t="s">
        <v>7</v>
      </c>
      <c r="B21" s="40"/>
    </row>
    <row r="22" spans="1:2" ht="12" customHeight="1" x14ac:dyDescent="0.3">
      <c r="A22" s="32" t="s">
        <v>8</v>
      </c>
      <c r="B22" s="41"/>
    </row>
    <row r="23" spans="1:2" ht="12" customHeight="1" x14ac:dyDescent="0.3">
      <c r="A23" s="32" t="s">
        <v>3</v>
      </c>
      <c r="B23" s="40"/>
    </row>
    <row r="24" spans="1:2" ht="12" customHeight="1" x14ac:dyDescent="0.3">
      <c r="A24" s="32" t="s">
        <v>38</v>
      </c>
      <c r="B24" s="40"/>
    </row>
    <row r="25" spans="1:2" ht="12" customHeight="1" x14ac:dyDescent="0.3">
      <c r="A25" s="32" t="s">
        <v>9</v>
      </c>
      <c r="B25" s="40"/>
    </row>
    <row r="26" spans="1:2" ht="24" customHeight="1" thickBot="1" x14ac:dyDescent="0.35">
      <c r="A26" s="29" t="s">
        <v>50</v>
      </c>
      <c r="B26" s="42"/>
    </row>
    <row r="27" spans="1:2" ht="12" customHeight="1" thickBot="1" x14ac:dyDescent="0.35">
      <c r="A27" s="25" t="s">
        <v>10</v>
      </c>
      <c r="B27" s="26"/>
    </row>
    <row r="28" spans="1:2" ht="12" customHeight="1" x14ac:dyDescent="0.3">
      <c r="A28" s="27" t="s">
        <v>1</v>
      </c>
      <c r="B28" s="39"/>
    </row>
    <row r="29" spans="1:2" ht="12" customHeight="1" x14ac:dyDescent="0.3">
      <c r="A29" s="32" t="s">
        <v>2</v>
      </c>
      <c r="B29" s="40"/>
    </row>
    <row r="30" spans="1:2" ht="12" customHeight="1" x14ac:dyDescent="0.3">
      <c r="A30" s="32" t="s">
        <v>6</v>
      </c>
      <c r="B30" s="40"/>
    </row>
    <row r="31" spans="1:2" ht="12" customHeight="1" x14ac:dyDescent="0.3">
      <c r="A31" s="32" t="s">
        <v>37</v>
      </c>
      <c r="B31" s="40"/>
    </row>
    <row r="32" spans="1:2" ht="12" customHeight="1" x14ac:dyDescent="0.3">
      <c r="A32" s="32" t="s">
        <v>11</v>
      </c>
      <c r="B32" s="40"/>
    </row>
    <row r="33" spans="1:2" ht="12" customHeight="1" x14ac:dyDescent="0.3">
      <c r="A33" s="32" t="s">
        <v>12</v>
      </c>
      <c r="B33" s="40"/>
    </row>
    <row r="34" spans="1:2" ht="12" customHeight="1" x14ac:dyDescent="0.3">
      <c r="A34" s="32" t="s">
        <v>13</v>
      </c>
      <c r="B34" s="40"/>
    </row>
    <row r="35" spans="1:2" ht="12" customHeight="1" thickBot="1" x14ac:dyDescent="0.35">
      <c r="A35" s="32" t="s">
        <v>31</v>
      </c>
      <c r="B35" s="40"/>
    </row>
    <row r="36" spans="1:2" ht="12" customHeight="1" thickBot="1" x14ac:dyDescent="0.35">
      <c r="A36" s="25" t="s">
        <v>14</v>
      </c>
      <c r="B36" s="26"/>
    </row>
    <row r="37" spans="1:2" ht="24" customHeight="1" x14ac:dyDescent="0.3">
      <c r="A37" s="33" t="s">
        <v>11</v>
      </c>
      <c r="B37" s="34" t="s">
        <v>75</v>
      </c>
    </row>
    <row r="38" spans="1:2" ht="12" customHeight="1" x14ac:dyDescent="0.3">
      <c r="A38" s="27" t="s">
        <v>39</v>
      </c>
      <c r="B38" s="35" t="s">
        <v>163</v>
      </c>
    </row>
    <row r="39" spans="1:2" ht="12" customHeight="1" x14ac:dyDescent="0.3">
      <c r="A39" s="32" t="s">
        <v>15</v>
      </c>
      <c r="B39" s="43"/>
    </row>
    <row r="40" spans="1:2" ht="12" customHeight="1" x14ac:dyDescent="0.3">
      <c r="A40" s="32" t="s">
        <v>16</v>
      </c>
      <c r="B40" s="40"/>
    </row>
    <row r="41" spans="1:2" ht="12" customHeight="1" x14ac:dyDescent="0.3">
      <c r="A41" s="32" t="s">
        <v>17</v>
      </c>
      <c r="B41" s="43"/>
    </row>
    <row r="42" spans="1:2" ht="12" customHeight="1" x14ac:dyDescent="0.3">
      <c r="A42" s="32" t="s">
        <v>18</v>
      </c>
      <c r="B42" s="40"/>
    </row>
    <row r="43" spans="1:2" ht="12" customHeight="1" x14ac:dyDescent="0.3">
      <c r="A43" s="32" t="s">
        <v>19</v>
      </c>
      <c r="B43" s="4">
        <f>SUM(B39+B41)</f>
        <v>0</v>
      </c>
    </row>
    <row r="44" spans="1:2" ht="12" customHeight="1" x14ac:dyDescent="0.3">
      <c r="A44" s="32" t="s">
        <v>20</v>
      </c>
      <c r="B44" s="40"/>
    </row>
    <row r="45" spans="1:2" ht="12" customHeight="1" x14ac:dyDescent="0.3">
      <c r="A45" s="32" t="s">
        <v>21</v>
      </c>
      <c r="B45" s="36" t="s">
        <v>32</v>
      </c>
    </row>
    <row r="46" spans="1:2" ht="12" customHeight="1" thickBot="1" x14ac:dyDescent="0.35">
      <c r="A46" s="31" t="s">
        <v>22</v>
      </c>
      <c r="B46" s="5" t="s">
        <v>164</v>
      </c>
    </row>
    <row r="47" spans="1:2" ht="12" customHeight="1" x14ac:dyDescent="0.3">
      <c r="A47" s="20"/>
      <c r="B47" s="20"/>
    </row>
    <row r="48" spans="1:2" ht="12" customHeight="1" x14ac:dyDescent="0.3">
      <c r="A48" s="37" t="s">
        <v>47</v>
      </c>
      <c r="B48" s="38" t="s">
        <v>48</v>
      </c>
    </row>
    <row r="49" spans="1:2" ht="12" customHeight="1" x14ac:dyDescent="0.3">
      <c r="A49" s="44"/>
      <c r="B49" s="45"/>
    </row>
  </sheetData>
  <sheetProtection algorithmName="SHA-512" hashValue="ckLlI1a/ErH44N9/90joGTHjGHT+Ao0XsReq7OQCRahTbHDqmk09ltT70IFNkwpVJJLv7NBdv1sNXmxZBYb5fg==" saltValue="MKzyH7vpDQJEnMk1ZxITb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82"/>
  <sheetViews>
    <sheetView zoomScale="90" zoomScaleNormal="90" workbookViewId="0">
      <selection activeCell="E14" sqref="E14"/>
    </sheetView>
  </sheetViews>
  <sheetFormatPr defaultColWidth="9.1796875" defaultRowHeight="12" customHeight="1" x14ac:dyDescent="0.35"/>
  <cols>
    <col min="1" max="1" width="5.6328125" style="93" customWidth="1"/>
    <col min="2" max="3" width="13.1796875" style="93" customWidth="1"/>
    <col min="4" max="5" width="45.6328125" style="93" customWidth="1"/>
    <col min="6" max="9" width="15.6328125" style="93" customWidth="1"/>
    <col min="10" max="16384" width="9.1796875" style="93"/>
  </cols>
  <sheetData>
    <row r="7" spans="1:9" s="48" customFormat="1" ht="12" customHeight="1" x14ac:dyDescent="0.35">
      <c r="A7" s="46" t="s">
        <v>165</v>
      </c>
      <c r="B7" s="46"/>
      <c r="C7" s="46"/>
      <c r="D7" s="47"/>
      <c r="E7" s="47"/>
      <c r="F7" s="47"/>
      <c r="G7" s="47"/>
    </row>
    <row r="8" spans="1:9" s="48" customFormat="1" ht="12" customHeight="1" x14ac:dyDescent="0.35">
      <c r="A8" s="47"/>
      <c r="B8" s="47"/>
      <c r="C8" s="47"/>
      <c r="D8" s="47"/>
      <c r="E8" s="47"/>
      <c r="F8" s="47"/>
      <c r="G8" s="47"/>
    </row>
    <row r="9" spans="1:9" s="48" customFormat="1" ht="18" customHeight="1" x14ac:dyDescent="0.35">
      <c r="A9" s="49" t="s">
        <v>23</v>
      </c>
      <c r="B9" s="49"/>
      <c r="C9" s="49"/>
      <c r="D9" s="49"/>
      <c r="E9" s="49"/>
      <c r="F9" s="49"/>
      <c r="G9" s="49"/>
      <c r="H9" s="49"/>
      <c r="I9" s="49"/>
    </row>
    <row r="10" spans="1:9" s="48" customFormat="1" ht="12" customHeight="1" x14ac:dyDescent="0.35">
      <c r="A10" s="50" t="s">
        <v>166</v>
      </c>
      <c r="B10" s="50"/>
      <c r="C10" s="50"/>
      <c r="D10" s="50"/>
      <c r="E10" s="50"/>
      <c r="F10" s="50"/>
      <c r="G10" s="50"/>
      <c r="H10" s="50"/>
      <c r="I10" s="50"/>
    </row>
    <row r="11" spans="1:9" s="48" customFormat="1" ht="12" customHeight="1" thickBot="1" x14ac:dyDescent="0.4"/>
    <row r="12" spans="1:9" s="48" customFormat="1" ht="12" customHeight="1" thickBot="1" x14ac:dyDescent="0.4">
      <c r="A12" s="51" t="s">
        <v>83</v>
      </c>
      <c r="B12" s="52"/>
      <c r="C12" s="52"/>
      <c r="D12" s="52"/>
      <c r="E12" s="52"/>
      <c r="F12" s="52"/>
      <c r="G12" s="52"/>
      <c r="H12" s="52"/>
      <c r="I12" s="53"/>
    </row>
    <row r="13" spans="1:9" s="59" customFormat="1" ht="36" customHeight="1" thickBot="1" x14ac:dyDescent="0.4">
      <c r="A13" s="54" t="s">
        <v>30</v>
      </c>
      <c r="B13" s="55" t="s">
        <v>84</v>
      </c>
      <c r="C13" s="56" t="s">
        <v>85</v>
      </c>
      <c r="D13" s="57"/>
      <c r="E13" s="58" t="s">
        <v>114</v>
      </c>
      <c r="F13" s="54" t="s">
        <v>26</v>
      </c>
      <c r="G13" s="54" t="s">
        <v>167</v>
      </c>
      <c r="H13" s="54" t="s">
        <v>168</v>
      </c>
      <c r="I13" s="54" t="s">
        <v>169</v>
      </c>
    </row>
    <row r="14" spans="1:9" s="66" customFormat="1" ht="12" customHeight="1" x14ac:dyDescent="0.35">
      <c r="A14" s="60" t="s">
        <v>0</v>
      </c>
      <c r="B14" s="61" t="s">
        <v>86</v>
      </c>
      <c r="C14" s="62" t="s">
        <v>87</v>
      </c>
      <c r="D14" s="62"/>
      <c r="E14" s="106"/>
      <c r="F14" s="63" t="s">
        <v>73</v>
      </c>
      <c r="G14" s="64">
        <v>11</v>
      </c>
      <c r="H14" s="109"/>
      <c r="I14" s="65">
        <f>SUM(G14*H14*12)</f>
        <v>0</v>
      </c>
    </row>
    <row r="15" spans="1:9" s="66" customFormat="1" ht="12" customHeight="1" x14ac:dyDescent="0.35">
      <c r="A15" s="67"/>
      <c r="B15" s="68"/>
      <c r="C15" s="69" t="s">
        <v>88</v>
      </c>
      <c r="D15" s="69"/>
      <c r="E15" s="107"/>
      <c r="F15" s="70"/>
      <c r="G15" s="71"/>
      <c r="H15" s="110"/>
      <c r="I15" s="72"/>
    </row>
    <row r="16" spans="1:9" s="66" customFormat="1" ht="12" customHeight="1" x14ac:dyDescent="0.35">
      <c r="A16" s="67"/>
      <c r="B16" s="68"/>
      <c r="C16" s="69" t="s">
        <v>89</v>
      </c>
      <c r="D16" s="69"/>
      <c r="E16" s="107"/>
      <c r="F16" s="70"/>
      <c r="G16" s="71"/>
      <c r="H16" s="110"/>
      <c r="I16" s="72"/>
    </row>
    <row r="17" spans="1:9" s="66" customFormat="1" ht="12" customHeight="1" x14ac:dyDescent="0.35">
      <c r="A17" s="67"/>
      <c r="B17" s="68"/>
      <c r="C17" s="69" t="s">
        <v>90</v>
      </c>
      <c r="D17" s="69"/>
      <c r="E17" s="107"/>
      <c r="F17" s="70"/>
      <c r="G17" s="71"/>
      <c r="H17" s="110"/>
      <c r="I17" s="72"/>
    </row>
    <row r="18" spans="1:9" s="66" customFormat="1" ht="12" customHeight="1" x14ac:dyDescent="0.35">
      <c r="A18" s="67"/>
      <c r="B18" s="68"/>
      <c r="C18" s="69" t="s">
        <v>91</v>
      </c>
      <c r="D18" s="69"/>
      <c r="E18" s="107"/>
      <c r="F18" s="70"/>
      <c r="G18" s="71"/>
      <c r="H18" s="110"/>
      <c r="I18" s="72"/>
    </row>
    <row r="19" spans="1:9" s="66" customFormat="1" ht="12" customHeight="1" x14ac:dyDescent="0.35">
      <c r="A19" s="67"/>
      <c r="B19" s="68"/>
      <c r="C19" s="69" t="s">
        <v>92</v>
      </c>
      <c r="D19" s="69"/>
      <c r="E19" s="107"/>
      <c r="F19" s="70"/>
      <c r="G19" s="71"/>
      <c r="H19" s="110"/>
      <c r="I19" s="72"/>
    </row>
    <row r="20" spans="1:9" s="66" customFormat="1" ht="12" customHeight="1" x14ac:dyDescent="0.35">
      <c r="A20" s="67"/>
      <c r="B20" s="68"/>
      <c r="C20" s="69" t="s">
        <v>93</v>
      </c>
      <c r="D20" s="69"/>
      <c r="E20" s="107"/>
      <c r="F20" s="70"/>
      <c r="G20" s="71"/>
      <c r="H20" s="110"/>
      <c r="I20" s="72"/>
    </row>
    <row r="21" spans="1:9" s="66" customFormat="1" ht="12" customHeight="1" x14ac:dyDescent="0.35">
      <c r="A21" s="67"/>
      <c r="B21" s="68"/>
      <c r="C21" s="69" t="s">
        <v>94</v>
      </c>
      <c r="D21" s="69"/>
      <c r="E21" s="107"/>
      <c r="F21" s="70"/>
      <c r="G21" s="71"/>
      <c r="H21" s="110"/>
      <c r="I21" s="72"/>
    </row>
    <row r="22" spans="1:9" s="66" customFormat="1" ht="24" customHeight="1" x14ac:dyDescent="0.35">
      <c r="A22" s="67"/>
      <c r="B22" s="68"/>
      <c r="C22" s="69" t="s">
        <v>95</v>
      </c>
      <c r="D22" s="69"/>
      <c r="E22" s="107"/>
      <c r="F22" s="70"/>
      <c r="G22" s="71"/>
      <c r="H22" s="110"/>
      <c r="I22" s="72"/>
    </row>
    <row r="23" spans="1:9" s="66" customFormat="1" ht="12" customHeight="1" x14ac:dyDescent="0.35">
      <c r="A23" s="67"/>
      <c r="B23" s="68"/>
      <c r="C23" s="69" t="s">
        <v>96</v>
      </c>
      <c r="D23" s="69"/>
      <c r="E23" s="107"/>
      <c r="F23" s="70"/>
      <c r="G23" s="71"/>
      <c r="H23" s="110"/>
      <c r="I23" s="72"/>
    </row>
    <row r="24" spans="1:9" s="66" customFormat="1" ht="12" customHeight="1" x14ac:dyDescent="0.35">
      <c r="A24" s="67" t="s">
        <v>41</v>
      </c>
      <c r="B24" s="68" t="s">
        <v>97</v>
      </c>
      <c r="C24" s="69" t="s">
        <v>87</v>
      </c>
      <c r="D24" s="69"/>
      <c r="E24" s="107"/>
      <c r="F24" s="70" t="s">
        <v>73</v>
      </c>
      <c r="G24" s="71">
        <v>37</v>
      </c>
      <c r="H24" s="110"/>
      <c r="I24" s="72">
        <f>SUM(G24*H24*12)</f>
        <v>0</v>
      </c>
    </row>
    <row r="25" spans="1:9" s="66" customFormat="1" ht="12" customHeight="1" x14ac:dyDescent="0.35">
      <c r="A25" s="67"/>
      <c r="B25" s="68"/>
      <c r="C25" s="69" t="s">
        <v>88</v>
      </c>
      <c r="D25" s="69"/>
      <c r="E25" s="107"/>
      <c r="F25" s="70"/>
      <c r="G25" s="71"/>
      <c r="H25" s="110"/>
      <c r="I25" s="72"/>
    </row>
    <row r="26" spans="1:9" s="66" customFormat="1" ht="12" customHeight="1" x14ac:dyDescent="0.35">
      <c r="A26" s="67"/>
      <c r="B26" s="68"/>
      <c r="C26" s="69" t="s">
        <v>90</v>
      </c>
      <c r="D26" s="69"/>
      <c r="E26" s="107"/>
      <c r="F26" s="70"/>
      <c r="G26" s="71"/>
      <c r="H26" s="110"/>
      <c r="I26" s="72"/>
    </row>
    <row r="27" spans="1:9" s="66" customFormat="1" ht="12" customHeight="1" x14ac:dyDescent="0.35">
      <c r="A27" s="67"/>
      <c r="B27" s="68"/>
      <c r="C27" s="69" t="s">
        <v>91</v>
      </c>
      <c r="D27" s="69"/>
      <c r="E27" s="107"/>
      <c r="F27" s="70"/>
      <c r="G27" s="71"/>
      <c r="H27" s="110"/>
      <c r="I27" s="72"/>
    </row>
    <row r="28" spans="1:9" s="66" customFormat="1" ht="12" customHeight="1" x14ac:dyDescent="0.35">
      <c r="A28" s="67"/>
      <c r="B28" s="68"/>
      <c r="C28" s="69" t="s">
        <v>92</v>
      </c>
      <c r="D28" s="69"/>
      <c r="E28" s="107"/>
      <c r="F28" s="70"/>
      <c r="G28" s="71"/>
      <c r="H28" s="110"/>
      <c r="I28" s="72"/>
    </row>
    <row r="29" spans="1:9" s="66" customFormat="1" ht="12" customHeight="1" x14ac:dyDescent="0.35">
      <c r="A29" s="67"/>
      <c r="B29" s="68"/>
      <c r="C29" s="69" t="s">
        <v>93</v>
      </c>
      <c r="D29" s="69"/>
      <c r="E29" s="107"/>
      <c r="F29" s="70"/>
      <c r="G29" s="71"/>
      <c r="H29" s="110"/>
      <c r="I29" s="72"/>
    </row>
    <row r="30" spans="1:9" s="66" customFormat="1" ht="11.5" customHeight="1" x14ac:dyDescent="0.35">
      <c r="A30" s="67"/>
      <c r="B30" s="68"/>
      <c r="C30" s="69" t="s">
        <v>94</v>
      </c>
      <c r="D30" s="69"/>
      <c r="E30" s="107"/>
      <c r="F30" s="70"/>
      <c r="G30" s="71"/>
      <c r="H30" s="110"/>
      <c r="I30" s="72"/>
    </row>
    <row r="31" spans="1:9" s="66" customFormat="1" ht="12" customHeight="1" thickBot="1" x14ac:dyDescent="0.4">
      <c r="A31" s="67"/>
      <c r="B31" s="68"/>
      <c r="C31" s="69" t="s">
        <v>96</v>
      </c>
      <c r="D31" s="69"/>
      <c r="E31" s="107"/>
      <c r="F31" s="70"/>
      <c r="G31" s="71"/>
      <c r="H31" s="110"/>
      <c r="I31" s="72"/>
    </row>
    <row r="32" spans="1:9" s="48" customFormat="1" ht="12" customHeight="1" thickBot="1" x14ac:dyDescent="0.4">
      <c r="A32" s="51" t="s">
        <v>99</v>
      </c>
      <c r="B32" s="52"/>
      <c r="C32" s="52"/>
      <c r="D32" s="52"/>
      <c r="E32" s="52"/>
      <c r="F32" s="52"/>
      <c r="G32" s="52"/>
      <c r="H32" s="52"/>
      <c r="I32" s="53"/>
    </row>
    <row r="33" spans="1:9" s="59" customFormat="1" ht="24" customHeight="1" thickBot="1" x14ac:dyDescent="0.4">
      <c r="A33" s="54" t="s">
        <v>30</v>
      </c>
      <c r="B33" s="55" t="s">
        <v>100</v>
      </c>
      <c r="C33" s="56" t="s">
        <v>101</v>
      </c>
      <c r="D33" s="57"/>
      <c r="E33" s="58" t="s">
        <v>114</v>
      </c>
      <c r="F33" s="54" t="s">
        <v>26</v>
      </c>
      <c r="G33" s="54" t="s">
        <v>167</v>
      </c>
      <c r="H33" s="54" t="s">
        <v>24</v>
      </c>
      <c r="I33" s="54" t="s">
        <v>25</v>
      </c>
    </row>
    <row r="34" spans="1:9" s="66" customFormat="1" ht="12" customHeight="1" x14ac:dyDescent="0.35">
      <c r="A34" s="60" t="s">
        <v>98</v>
      </c>
      <c r="B34" s="61" t="s">
        <v>102</v>
      </c>
      <c r="C34" s="73" t="s">
        <v>103</v>
      </c>
      <c r="D34" s="74" t="s">
        <v>104</v>
      </c>
      <c r="E34" s="106"/>
      <c r="F34" s="63" t="s">
        <v>73</v>
      </c>
      <c r="G34" s="64">
        <v>5</v>
      </c>
      <c r="H34" s="109"/>
      <c r="I34" s="65">
        <f t="shared" ref="I34" si="0">SUM(G34*H34)</f>
        <v>0</v>
      </c>
    </row>
    <row r="35" spans="1:9" s="66" customFormat="1" ht="24" customHeight="1" x14ac:dyDescent="0.35">
      <c r="A35" s="67"/>
      <c r="B35" s="68"/>
      <c r="C35" s="75" t="s">
        <v>105</v>
      </c>
      <c r="D35" s="76" t="s">
        <v>106</v>
      </c>
      <c r="E35" s="107"/>
      <c r="F35" s="70"/>
      <c r="G35" s="71"/>
      <c r="H35" s="110"/>
      <c r="I35" s="72"/>
    </row>
    <row r="36" spans="1:9" s="66" customFormat="1" ht="12" customHeight="1" x14ac:dyDescent="0.35">
      <c r="A36" s="67"/>
      <c r="B36" s="68"/>
      <c r="C36" s="75" t="s">
        <v>107</v>
      </c>
      <c r="D36" s="77" t="s">
        <v>124</v>
      </c>
      <c r="E36" s="107"/>
      <c r="F36" s="70"/>
      <c r="G36" s="71"/>
      <c r="H36" s="110"/>
      <c r="I36" s="72"/>
    </row>
    <row r="37" spans="1:9" s="66" customFormat="1" ht="12" customHeight="1" x14ac:dyDescent="0.35">
      <c r="A37" s="67"/>
      <c r="B37" s="68"/>
      <c r="C37" s="75" t="s">
        <v>108</v>
      </c>
      <c r="D37" s="77" t="s">
        <v>109</v>
      </c>
      <c r="E37" s="107"/>
      <c r="F37" s="70"/>
      <c r="G37" s="71"/>
      <c r="H37" s="110"/>
      <c r="I37" s="72"/>
    </row>
    <row r="38" spans="1:9" s="66" customFormat="1" ht="24" customHeight="1" x14ac:dyDescent="0.35">
      <c r="A38" s="67"/>
      <c r="B38" s="68"/>
      <c r="C38" s="75" t="s">
        <v>110</v>
      </c>
      <c r="D38" s="77" t="s">
        <v>111</v>
      </c>
      <c r="E38" s="107"/>
      <c r="F38" s="70"/>
      <c r="G38" s="71"/>
      <c r="H38" s="110"/>
      <c r="I38" s="72"/>
    </row>
    <row r="39" spans="1:9" s="66" customFormat="1" ht="12" customHeight="1" x14ac:dyDescent="0.35">
      <c r="A39" s="67"/>
      <c r="B39" s="68"/>
      <c r="C39" s="75" t="s">
        <v>112</v>
      </c>
      <c r="D39" s="77" t="s">
        <v>129</v>
      </c>
      <c r="E39" s="107"/>
      <c r="F39" s="70"/>
      <c r="G39" s="71"/>
      <c r="H39" s="110"/>
      <c r="I39" s="72"/>
    </row>
    <row r="40" spans="1:9" s="66" customFormat="1" ht="24" customHeight="1" x14ac:dyDescent="0.35">
      <c r="A40" s="67"/>
      <c r="B40" s="68"/>
      <c r="C40" s="78" t="s">
        <v>113</v>
      </c>
      <c r="D40" s="77" t="s">
        <v>115</v>
      </c>
      <c r="E40" s="107"/>
      <c r="F40" s="70"/>
      <c r="G40" s="71"/>
      <c r="H40" s="110"/>
      <c r="I40" s="72"/>
    </row>
    <row r="41" spans="1:9" s="66" customFormat="1" ht="24" customHeight="1" x14ac:dyDescent="0.35">
      <c r="A41" s="67"/>
      <c r="B41" s="68"/>
      <c r="C41" s="79"/>
      <c r="D41" s="77" t="s">
        <v>116</v>
      </c>
      <c r="E41" s="107"/>
      <c r="F41" s="70"/>
      <c r="G41" s="71"/>
      <c r="H41" s="110"/>
      <c r="I41" s="72"/>
    </row>
    <row r="42" spans="1:9" s="66" customFormat="1" ht="24" customHeight="1" x14ac:dyDescent="0.35">
      <c r="A42" s="67"/>
      <c r="B42" s="68"/>
      <c r="C42" s="79"/>
      <c r="D42" s="77" t="s">
        <v>117</v>
      </c>
      <c r="E42" s="107"/>
      <c r="F42" s="70"/>
      <c r="G42" s="71"/>
      <c r="H42" s="110"/>
      <c r="I42" s="72"/>
    </row>
    <row r="43" spans="1:9" s="66" customFormat="1" ht="24" customHeight="1" x14ac:dyDescent="0.35">
      <c r="A43" s="67"/>
      <c r="B43" s="68"/>
      <c r="C43" s="79"/>
      <c r="D43" s="77" t="s">
        <v>118</v>
      </c>
      <c r="E43" s="107"/>
      <c r="F43" s="70"/>
      <c r="G43" s="71"/>
      <c r="H43" s="110"/>
      <c r="I43" s="72"/>
    </row>
    <row r="44" spans="1:9" s="66" customFormat="1" ht="24" customHeight="1" x14ac:dyDescent="0.35">
      <c r="A44" s="67"/>
      <c r="B44" s="68"/>
      <c r="C44" s="80"/>
      <c r="D44" s="76" t="s">
        <v>119</v>
      </c>
      <c r="E44" s="107"/>
      <c r="F44" s="70"/>
      <c r="G44" s="71"/>
      <c r="H44" s="110"/>
      <c r="I44" s="72"/>
    </row>
    <row r="45" spans="1:9" s="66" customFormat="1" ht="12" customHeight="1" x14ac:dyDescent="0.35">
      <c r="A45" s="67"/>
      <c r="B45" s="68"/>
      <c r="C45" s="75" t="s">
        <v>120</v>
      </c>
      <c r="D45" s="81" t="s">
        <v>170</v>
      </c>
      <c r="E45" s="107"/>
      <c r="F45" s="70"/>
      <c r="G45" s="71"/>
      <c r="H45" s="110"/>
      <c r="I45" s="72"/>
    </row>
    <row r="46" spans="1:9" s="66" customFormat="1" ht="12" customHeight="1" x14ac:dyDescent="0.35">
      <c r="A46" s="67"/>
      <c r="B46" s="68"/>
      <c r="C46" s="75" t="s">
        <v>121</v>
      </c>
      <c r="D46" s="77" t="s">
        <v>122</v>
      </c>
      <c r="E46" s="107"/>
      <c r="F46" s="70"/>
      <c r="G46" s="71"/>
      <c r="H46" s="110"/>
      <c r="I46" s="72"/>
    </row>
    <row r="47" spans="1:9" s="66" customFormat="1" ht="12" customHeight="1" x14ac:dyDescent="0.35">
      <c r="A47" s="82" t="s">
        <v>72</v>
      </c>
      <c r="B47" s="83" t="s">
        <v>123</v>
      </c>
      <c r="C47" s="84" t="s">
        <v>103</v>
      </c>
      <c r="D47" s="85" t="s">
        <v>104</v>
      </c>
      <c r="E47" s="108"/>
      <c r="F47" s="86" t="s">
        <v>73</v>
      </c>
      <c r="G47" s="87">
        <v>2</v>
      </c>
      <c r="H47" s="111"/>
      <c r="I47" s="88">
        <f t="shared" ref="I47" si="1">SUM(G47*H47)</f>
        <v>0</v>
      </c>
    </row>
    <row r="48" spans="1:9" s="66" customFormat="1" ht="36" customHeight="1" x14ac:dyDescent="0.35">
      <c r="A48" s="67"/>
      <c r="B48" s="68"/>
      <c r="C48" s="75" t="s">
        <v>107</v>
      </c>
      <c r="D48" s="77" t="s">
        <v>125</v>
      </c>
      <c r="E48" s="107"/>
      <c r="F48" s="70"/>
      <c r="G48" s="71"/>
      <c r="H48" s="110"/>
      <c r="I48" s="72"/>
    </row>
    <row r="49" spans="1:9" s="66" customFormat="1" ht="12" customHeight="1" x14ac:dyDescent="0.35">
      <c r="A49" s="67"/>
      <c r="B49" s="68"/>
      <c r="C49" s="75" t="s">
        <v>108</v>
      </c>
      <c r="D49" s="77" t="s">
        <v>126</v>
      </c>
      <c r="E49" s="107"/>
      <c r="F49" s="70"/>
      <c r="G49" s="71"/>
      <c r="H49" s="110"/>
      <c r="I49" s="72"/>
    </row>
    <row r="50" spans="1:9" s="66" customFormat="1" ht="12" customHeight="1" x14ac:dyDescent="0.35">
      <c r="A50" s="67"/>
      <c r="B50" s="68"/>
      <c r="C50" s="75" t="s">
        <v>110</v>
      </c>
      <c r="D50" s="77" t="s">
        <v>127</v>
      </c>
      <c r="E50" s="107"/>
      <c r="F50" s="70"/>
      <c r="G50" s="71"/>
      <c r="H50" s="110"/>
      <c r="I50" s="72"/>
    </row>
    <row r="51" spans="1:9" s="66" customFormat="1" ht="12" customHeight="1" x14ac:dyDescent="0.35">
      <c r="A51" s="67"/>
      <c r="B51" s="68"/>
      <c r="C51" s="75" t="s">
        <v>112</v>
      </c>
      <c r="D51" s="77" t="s">
        <v>128</v>
      </c>
      <c r="E51" s="107"/>
      <c r="F51" s="70"/>
      <c r="G51" s="71"/>
      <c r="H51" s="110"/>
      <c r="I51" s="72"/>
    </row>
    <row r="52" spans="1:9" s="66" customFormat="1" ht="24" customHeight="1" x14ac:dyDescent="0.35">
      <c r="A52" s="67"/>
      <c r="B52" s="68"/>
      <c r="C52" s="78" t="s">
        <v>113</v>
      </c>
      <c r="D52" s="77" t="s">
        <v>130</v>
      </c>
      <c r="E52" s="107"/>
      <c r="F52" s="70"/>
      <c r="G52" s="71"/>
      <c r="H52" s="110"/>
      <c r="I52" s="72"/>
    </row>
    <row r="53" spans="1:9" s="66" customFormat="1" ht="36" customHeight="1" x14ac:dyDescent="0.35">
      <c r="A53" s="67"/>
      <c r="B53" s="68"/>
      <c r="C53" s="79"/>
      <c r="D53" s="77" t="s">
        <v>131</v>
      </c>
      <c r="E53" s="107"/>
      <c r="F53" s="70"/>
      <c r="G53" s="71"/>
      <c r="H53" s="110"/>
      <c r="I53" s="72"/>
    </row>
    <row r="54" spans="1:9" s="66" customFormat="1" ht="24" customHeight="1" x14ac:dyDescent="0.35">
      <c r="A54" s="67"/>
      <c r="B54" s="68"/>
      <c r="C54" s="79"/>
      <c r="D54" s="77" t="s">
        <v>132</v>
      </c>
      <c r="E54" s="107"/>
      <c r="F54" s="70"/>
      <c r="G54" s="71"/>
      <c r="H54" s="110"/>
      <c r="I54" s="72"/>
    </row>
    <row r="55" spans="1:9" s="66" customFormat="1" ht="12" customHeight="1" x14ac:dyDescent="0.35">
      <c r="A55" s="67"/>
      <c r="B55" s="68"/>
      <c r="C55" s="79"/>
      <c r="D55" s="77" t="s">
        <v>133</v>
      </c>
      <c r="E55" s="107"/>
      <c r="F55" s="70"/>
      <c r="G55" s="71"/>
      <c r="H55" s="110"/>
      <c r="I55" s="72"/>
    </row>
    <row r="56" spans="1:9" s="66" customFormat="1" ht="36" customHeight="1" x14ac:dyDescent="0.35">
      <c r="A56" s="67"/>
      <c r="B56" s="68"/>
      <c r="C56" s="79"/>
      <c r="D56" s="77" t="s">
        <v>134</v>
      </c>
      <c r="E56" s="107"/>
      <c r="F56" s="70"/>
      <c r="G56" s="71"/>
      <c r="H56" s="110"/>
      <c r="I56" s="72"/>
    </row>
    <row r="57" spans="1:9" s="66" customFormat="1" ht="12" customHeight="1" x14ac:dyDescent="0.35">
      <c r="A57" s="67"/>
      <c r="B57" s="68"/>
      <c r="C57" s="80"/>
      <c r="D57" s="76" t="s">
        <v>135</v>
      </c>
      <c r="E57" s="107"/>
      <c r="F57" s="70"/>
      <c r="G57" s="71"/>
      <c r="H57" s="110"/>
      <c r="I57" s="72"/>
    </row>
    <row r="58" spans="1:9" s="66" customFormat="1" ht="12" customHeight="1" x14ac:dyDescent="0.35">
      <c r="A58" s="67"/>
      <c r="B58" s="68"/>
      <c r="C58" s="75" t="s">
        <v>120</v>
      </c>
      <c r="D58" s="81" t="s">
        <v>171</v>
      </c>
      <c r="E58" s="107"/>
      <c r="F58" s="70"/>
      <c r="G58" s="71"/>
      <c r="H58" s="110"/>
      <c r="I58" s="72"/>
    </row>
    <row r="59" spans="1:9" s="66" customFormat="1" ht="12" customHeight="1" x14ac:dyDescent="0.35">
      <c r="A59" s="67"/>
      <c r="B59" s="68"/>
      <c r="C59" s="75" t="s">
        <v>121</v>
      </c>
      <c r="D59" s="77" t="s">
        <v>136</v>
      </c>
      <c r="E59" s="107"/>
      <c r="F59" s="70"/>
      <c r="G59" s="71"/>
      <c r="H59" s="110"/>
      <c r="I59" s="72"/>
    </row>
    <row r="60" spans="1:9" s="66" customFormat="1" ht="12" customHeight="1" x14ac:dyDescent="0.35">
      <c r="A60" s="82" t="s">
        <v>74</v>
      </c>
      <c r="B60" s="83" t="s">
        <v>137</v>
      </c>
      <c r="C60" s="84" t="s">
        <v>103</v>
      </c>
      <c r="D60" s="85" t="s">
        <v>104</v>
      </c>
      <c r="E60" s="108"/>
      <c r="F60" s="86" t="s">
        <v>73</v>
      </c>
      <c r="G60" s="87">
        <v>1</v>
      </c>
      <c r="H60" s="111"/>
      <c r="I60" s="88">
        <f t="shared" ref="I60" si="2">SUM(G60*H60)</f>
        <v>0</v>
      </c>
    </row>
    <row r="61" spans="1:9" s="66" customFormat="1" ht="12" customHeight="1" x14ac:dyDescent="0.35">
      <c r="A61" s="82"/>
      <c r="B61" s="83"/>
      <c r="C61" s="84" t="s">
        <v>105</v>
      </c>
      <c r="D61" s="85" t="s">
        <v>138</v>
      </c>
      <c r="E61" s="108"/>
      <c r="F61" s="86"/>
      <c r="G61" s="87"/>
      <c r="H61" s="111"/>
      <c r="I61" s="88"/>
    </row>
    <row r="62" spans="1:9" s="66" customFormat="1" ht="24" customHeight="1" x14ac:dyDescent="0.35">
      <c r="A62" s="67"/>
      <c r="B62" s="68"/>
      <c r="C62" s="78" t="s">
        <v>107</v>
      </c>
      <c r="D62" s="77" t="s">
        <v>139</v>
      </c>
      <c r="E62" s="107"/>
      <c r="F62" s="70"/>
      <c r="G62" s="71"/>
      <c r="H62" s="110"/>
      <c r="I62" s="72"/>
    </row>
    <row r="63" spans="1:9" s="66" customFormat="1" ht="36" customHeight="1" x14ac:dyDescent="0.35">
      <c r="A63" s="67"/>
      <c r="B63" s="68"/>
      <c r="C63" s="80"/>
      <c r="D63" s="76" t="s">
        <v>140</v>
      </c>
      <c r="E63" s="107"/>
      <c r="F63" s="70"/>
      <c r="G63" s="71"/>
      <c r="H63" s="110"/>
      <c r="I63" s="72"/>
    </row>
    <row r="64" spans="1:9" s="66" customFormat="1" ht="12" customHeight="1" x14ac:dyDescent="0.35">
      <c r="A64" s="67"/>
      <c r="B64" s="68"/>
      <c r="C64" s="75" t="s">
        <v>108</v>
      </c>
      <c r="D64" s="77" t="s">
        <v>109</v>
      </c>
      <c r="E64" s="107"/>
      <c r="F64" s="70"/>
      <c r="G64" s="71"/>
      <c r="H64" s="110"/>
      <c r="I64" s="72"/>
    </row>
    <row r="65" spans="1:9" s="66" customFormat="1" ht="24" customHeight="1" x14ac:dyDescent="0.35">
      <c r="A65" s="67"/>
      <c r="B65" s="68"/>
      <c r="C65" s="75" t="s">
        <v>110</v>
      </c>
      <c r="D65" s="77" t="s">
        <v>111</v>
      </c>
      <c r="E65" s="107"/>
      <c r="F65" s="70"/>
      <c r="G65" s="71"/>
      <c r="H65" s="110"/>
      <c r="I65" s="72"/>
    </row>
    <row r="66" spans="1:9" s="66" customFormat="1" ht="12" customHeight="1" x14ac:dyDescent="0.35">
      <c r="A66" s="67"/>
      <c r="B66" s="68"/>
      <c r="C66" s="75" t="s">
        <v>112</v>
      </c>
      <c r="D66" s="77" t="s">
        <v>141</v>
      </c>
      <c r="E66" s="107"/>
      <c r="F66" s="70"/>
      <c r="G66" s="71"/>
      <c r="H66" s="110"/>
      <c r="I66" s="72"/>
    </row>
    <row r="67" spans="1:9" s="66" customFormat="1" ht="12" customHeight="1" x14ac:dyDescent="0.35">
      <c r="A67" s="67"/>
      <c r="B67" s="68"/>
      <c r="C67" s="78" t="s">
        <v>113</v>
      </c>
      <c r="D67" s="77" t="s">
        <v>142</v>
      </c>
      <c r="E67" s="107"/>
      <c r="F67" s="70"/>
      <c r="G67" s="71"/>
      <c r="H67" s="110"/>
      <c r="I67" s="72"/>
    </row>
    <row r="68" spans="1:9" s="66" customFormat="1" ht="12" customHeight="1" x14ac:dyDescent="0.35">
      <c r="A68" s="67"/>
      <c r="B68" s="68"/>
      <c r="C68" s="79"/>
      <c r="D68" s="77" t="s">
        <v>143</v>
      </c>
      <c r="E68" s="107"/>
      <c r="F68" s="70"/>
      <c r="G68" s="71"/>
      <c r="H68" s="110"/>
      <c r="I68" s="72"/>
    </row>
    <row r="69" spans="1:9" s="66" customFormat="1" ht="12" customHeight="1" x14ac:dyDescent="0.35">
      <c r="A69" s="67"/>
      <c r="B69" s="68"/>
      <c r="C69" s="79"/>
      <c r="D69" s="77" t="s">
        <v>144</v>
      </c>
      <c r="E69" s="107"/>
      <c r="F69" s="70"/>
      <c r="G69" s="71"/>
      <c r="H69" s="110"/>
      <c r="I69" s="72"/>
    </row>
    <row r="70" spans="1:9" s="66" customFormat="1" ht="24" customHeight="1" x14ac:dyDescent="0.35">
      <c r="A70" s="67"/>
      <c r="B70" s="68"/>
      <c r="C70" s="80"/>
      <c r="D70" s="76" t="s">
        <v>145</v>
      </c>
      <c r="E70" s="107"/>
      <c r="F70" s="70"/>
      <c r="G70" s="71"/>
      <c r="H70" s="110"/>
      <c r="I70" s="72"/>
    </row>
    <row r="71" spans="1:9" s="66" customFormat="1" ht="12" customHeight="1" x14ac:dyDescent="0.35">
      <c r="A71" s="67"/>
      <c r="B71" s="68"/>
      <c r="C71" s="75" t="s">
        <v>120</v>
      </c>
      <c r="D71" s="81" t="s">
        <v>172</v>
      </c>
      <c r="E71" s="107"/>
      <c r="F71" s="70"/>
      <c r="G71" s="71"/>
      <c r="H71" s="110"/>
      <c r="I71" s="72"/>
    </row>
    <row r="72" spans="1:9" s="66" customFormat="1" ht="12" customHeight="1" thickBot="1" x14ac:dyDescent="0.4">
      <c r="A72" s="67"/>
      <c r="B72" s="68"/>
      <c r="C72" s="75" t="s">
        <v>121</v>
      </c>
      <c r="D72" s="77" t="s">
        <v>146</v>
      </c>
      <c r="E72" s="107"/>
      <c r="F72" s="70"/>
      <c r="G72" s="71"/>
      <c r="H72" s="110"/>
      <c r="I72" s="72"/>
    </row>
    <row r="73" spans="1:9" ht="12" customHeight="1" thickBot="1" x14ac:dyDescent="0.4">
      <c r="A73" s="89" t="s">
        <v>51</v>
      </c>
      <c r="B73" s="90"/>
      <c r="C73" s="90"/>
      <c r="D73" s="90"/>
      <c r="E73" s="90"/>
      <c r="F73" s="90"/>
      <c r="G73" s="90"/>
      <c r="H73" s="91"/>
      <c r="I73" s="92">
        <f>SUM(I14:I72)</f>
        <v>0</v>
      </c>
    </row>
    <row r="74" spans="1:9" ht="12" customHeight="1" thickBot="1" x14ac:dyDescent="0.4">
      <c r="A74" s="89" t="s">
        <v>40</v>
      </c>
      <c r="B74" s="90"/>
      <c r="C74" s="90"/>
      <c r="D74" s="90"/>
      <c r="E74" s="90"/>
      <c r="F74" s="90"/>
      <c r="G74" s="90"/>
      <c r="H74" s="91"/>
      <c r="I74" s="112"/>
    </row>
    <row r="75" spans="1:9" ht="12" customHeight="1" thickBot="1" x14ac:dyDescent="0.4">
      <c r="A75" s="89" t="s">
        <v>52</v>
      </c>
      <c r="B75" s="90"/>
      <c r="C75" s="90"/>
      <c r="D75" s="90"/>
      <c r="E75" s="90"/>
      <c r="F75" s="90"/>
      <c r="G75" s="90"/>
      <c r="H75" s="91"/>
      <c r="I75" s="92">
        <f>SUM(I73:I74)</f>
        <v>0</v>
      </c>
    </row>
    <row r="76" spans="1:9" ht="12" customHeight="1" x14ac:dyDescent="0.35">
      <c r="A76" s="94" t="s">
        <v>76</v>
      </c>
      <c r="B76" s="95"/>
      <c r="C76" s="96" t="s">
        <v>173</v>
      </c>
      <c r="D76" s="97"/>
      <c r="E76" s="97"/>
      <c r="F76" s="97"/>
      <c r="G76" s="97"/>
      <c r="H76" s="97"/>
      <c r="I76" s="98"/>
    </row>
    <row r="77" spans="1:9" ht="12" customHeight="1" x14ac:dyDescent="0.35">
      <c r="A77" s="94" t="s">
        <v>77</v>
      </c>
      <c r="B77" s="95"/>
      <c r="C77" s="96" t="s">
        <v>78</v>
      </c>
      <c r="D77" s="97"/>
      <c r="E77" s="97"/>
      <c r="F77" s="97"/>
      <c r="G77" s="97"/>
      <c r="H77" s="97"/>
      <c r="I77" s="98"/>
    </row>
    <row r="78" spans="1:9" ht="12" customHeight="1" x14ac:dyDescent="0.35">
      <c r="A78" s="94" t="s">
        <v>79</v>
      </c>
      <c r="B78" s="95"/>
      <c r="C78" s="96" t="s">
        <v>80</v>
      </c>
      <c r="D78" s="97"/>
      <c r="E78" s="97"/>
      <c r="F78" s="97"/>
      <c r="G78" s="97"/>
      <c r="H78" s="97"/>
      <c r="I78" s="98"/>
    </row>
    <row r="79" spans="1:9" ht="12" customHeight="1" thickBot="1" x14ac:dyDescent="0.4">
      <c r="A79" s="99" t="s">
        <v>81</v>
      </c>
      <c r="B79" s="100"/>
      <c r="C79" s="101" t="s">
        <v>82</v>
      </c>
      <c r="D79" s="102"/>
      <c r="E79" s="102"/>
      <c r="F79" s="102"/>
      <c r="G79" s="102"/>
      <c r="H79" s="102"/>
      <c r="I79" s="103"/>
    </row>
    <row r="80" spans="1:9" s="48" customFormat="1" ht="12" customHeight="1" x14ac:dyDescent="0.35"/>
    <row r="81" spans="1:9" ht="12" customHeight="1" x14ac:dyDescent="0.35">
      <c r="A81" s="104" t="s">
        <v>47</v>
      </c>
      <c r="B81" s="104"/>
      <c r="H81" s="105" t="s">
        <v>48</v>
      </c>
      <c r="I81" s="105"/>
    </row>
    <row r="82" spans="1:9" ht="12" customHeight="1" x14ac:dyDescent="0.35">
      <c r="A82" s="113"/>
      <c r="B82" s="113"/>
      <c r="C82" s="113"/>
      <c r="H82" s="114"/>
      <c r="I82" s="114"/>
    </row>
  </sheetData>
  <sheetProtection algorithmName="SHA-512" hashValue="fTn4maQmM1hHCBk7J70ZNq6ttDu/2YXKHjxTE/MR8B3KNtsZM95QDfkwCWV1yHCSWO2KVfdeskFvdP41lMGo5g==" saltValue="V/QuHQHW6ef9zA4oKXI2sQ==" spinCount="100000" sheet="1" objects="1" scenarios="1"/>
  <protectedRanges>
    <protectedRange sqref="H73:H75 H76:H79" name="Raspon4_3_2_1"/>
  </protectedRanges>
  <mergeCells count="74">
    <mergeCell ref="A73:H73"/>
    <mergeCell ref="A74:H74"/>
    <mergeCell ref="A75:H75"/>
    <mergeCell ref="A24:A31"/>
    <mergeCell ref="B24:B31"/>
    <mergeCell ref="C24:D24"/>
    <mergeCell ref="F24:F31"/>
    <mergeCell ref="G24:G31"/>
    <mergeCell ref="H24:H31"/>
    <mergeCell ref="A7:C7"/>
    <mergeCell ref="A9:I9"/>
    <mergeCell ref="A10:I10"/>
    <mergeCell ref="C13:D13"/>
    <mergeCell ref="A14:A23"/>
    <mergeCell ref="B14:B23"/>
    <mergeCell ref="F14:F23"/>
    <mergeCell ref="G14:G23"/>
    <mergeCell ref="H14:H23"/>
    <mergeCell ref="I14:I23"/>
    <mergeCell ref="A12:I12"/>
    <mergeCell ref="C14:D14"/>
    <mergeCell ref="C15:D15"/>
    <mergeCell ref="C16:D16"/>
    <mergeCell ref="C17:D17"/>
    <mergeCell ref="C27:D27"/>
    <mergeCell ref="C28:D28"/>
    <mergeCell ref="C29:D29"/>
    <mergeCell ref="C30:D30"/>
    <mergeCell ref="C18:D18"/>
    <mergeCell ref="C19:D19"/>
    <mergeCell ref="C22:D22"/>
    <mergeCell ref="C23:D23"/>
    <mergeCell ref="C20:D20"/>
    <mergeCell ref="C21:D21"/>
    <mergeCell ref="C25:D25"/>
    <mergeCell ref="C26:D26"/>
    <mergeCell ref="C31:D31"/>
    <mergeCell ref="A32:I32"/>
    <mergeCell ref="A34:A46"/>
    <mergeCell ref="B34:B46"/>
    <mergeCell ref="C40:C44"/>
    <mergeCell ref="I34:I46"/>
    <mergeCell ref="C33:D33"/>
    <mergeCell ref="I24:I31"/>
    <mergeCell ref="F34:F46"/>
    <mergeCell ref="G34:G46"/>
    <mergeCell ref="H34:H46"/>
    <mergeCell ref="G47:G59"/>
    <mergeCell ref="H47:H59"/>
    <mergeCell ref="F47:F59"/>
    <mergeCell ref="I47:I59"/>
    <mergeCell ref="C52:C57"/>
    <mergeCell ref="A60:A72"/>
    <mergeCell ref="B60:B72"/>
    <mergeCell ref="F60:F72"/>
    <mergeCell ref="G60:G72"/>
    <mergeCell ref="H60:H72"/>
    <mergeCell ref="I60:I72"/>
    <mergeCell ref="C67:C70"/>
    <mergeCell ref="C62:C63"/>
    <mergeCell ref="A47:A59"/>
    <mergeCell ref="B47:B59"/>
    <mergeCell ref="A82:C82"/>
    <mergeCell ref="A79:B79"/>
    <mergeCell ref="C79:I79"/>
    <mergeCell ref="A76:B76"/>
    <mergeCell ref="C76:I76"/>
    <mergeCell ref="A77:B77"/>
    <mergeCell ref="C77:I77"/>
    <mergeCell ref="A78:B78"/>
    <mergeCell ref="C78:I78"/>
    <mergeCell ref="H81:I81"/>
    <mergeCell ref="A81:B81"/>
    <mergeCell ref="H82:I82"/>
  </mergeCells>
  <pageMargins left="0.70866141732283472" right="0.70866141732283472" top="0.74803149606299213" bottom="0.74803149606299213" header="0.31496062992125984"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2024-08-19T13:07:01Z</cp:lastPrinted>
  <dcterms:created xsi:type="dcterms:W3CDTF">2015-01-15T09:53:58Z</dcterms:created>
  <dcterms:modified xsi:type="dcterms:W3CDTF">2024-09-02T13:41:04Z</dcterms:modified>
</cp:coreProperties>
</file>