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user\Desktop\Simona\2026\01 Jednostavna nabava\28 Uredski materijal\"/>
    </mc:Choice>
  </mc:AlternateContent>
  <xr:revisionPtr revIDLastSave="0" documentId="13_ncr:1_{B7344FDF-3D8E-4264-8E2C-FBA26E2C71FE}" xr6:coauthVersionLast="37" xr6:coauthVersionMax="47" xr10:uidLastSave="{00000000-0000-0000-0000-000000000000}"/>
  <bookViews>
    <workbookView xWindow="0" yWindow="0" windowWidth="28800" windowHeight="10905" xr2:uid="{00000000-000D-0000-FFFF-FFFF00000000}"/>
  </bookViews>
  <sheets>
    <sheet name="Poziv na dostavu ponude" sheetId="1" r:id="rId1"/>
    <sheet name="Privitak 1." sheetId="15" r:id="rId2"/>
    <sheet name="Privitak 2." sheetId="20" r:id="rId3"/>
  </sheets>
  <calcPr calcId="179021"/>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20" l="1"/>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H42" i="20"/>
  <c r="H43" i="20"/>
  <c r="H44" i="20"/>
  <c r="H45" i="20"/>
  <c r="H46" i="20"/>
  <c r="H47" i="20"/>
  <c r="H48" i="20"/>
  <c r="H49" i="20"/>
  <c r="H50" i="20"/>
  <c r="H51" i="20"/>
  <c r="H52" i="20"/>
  <c r="H53" i="20"/>
  <c r="H54" i="20"/>
  <c r="H55" i="20"/>
  <c r="H56" i="20"/>
  <c r="H57" i="20"/>
  <c r="H58" i="20"/>
  <c r="H59" i="20"/>
  <c r="H60" i="20"/>
  <c r="H61" i="20"/>
  <c r="H62" i="20"/>
  <c r="H63" i="20"/>
  <c r="H64" i="20"/>
  <c r="H65" i="20"/>
  <c r="H66" i="20"/>
  <c r="H67" i="20"/>
  <c r="H68" i="20"/>
  <c r="H69" i="20"/>
  <c r="H70" i="20"/>
  <c r="H71" i="20"/>
  <c r="H72" i="20"/>
  <c r="H73" i="20"/>
  <c r="H74" i="20"/>
  <c r="H75" i="20"/>
  <c r="H76" i="20"/>
  <c r="H77" i="20"/>
  <c r="H78" i="20"/>
  <c r="H79" i="20"/>
  <c r="H80" i="20"/>
  <c r="H81" i="20"/>
  <c r="H82" i="20"/>
  <c r="H83" i="20"/>
  <c r="H84" i="20"/>
  <c r="H85" i="20"/>
  <c r="H86" i="20"/>
  <c r="H87" i="20"/>
  <c r="H88" i="20"/>
  <c r="H89" i="20"/>
  <c r="H90" i="20"/>
  <c r="H91" i="20"/>
  <c r="H92" i="20"/>
  <c r="H93" i="20"/>
  <c r="H94" i="20"/>
  <c r="H95" i="20"/>
  <c r="H96" i="20"/>
  <c r="H97" i="20"/>
  <c r="H98" i="20"/>
  <c r="H14" i="20"/>
  <c r="A15" i="20" l="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H99" i="20" l="1"/>
  <c r="H101" i="20" s="1"/>
  <c r="B45" i="15"/>
</calcChain>
</file>

<file path=xl/sharedStrings.xml><?xml version="1.0" encoding="utf-8"?>
<sst xmlns="http://schemas.openxmlformats.org/spreadsheetml/2006/main" count="319" uniqueCount="201">
  <si>
    <t>Naziv:</t>
  </si>
  <si>
    <t>Sjedište:</t>
  </si>
  <si>
    <t>PONUDITELJ</t>
  </si>
  <si>
    <t>Adresa za dostavu pošte:</t>
  </si>
  <si>
    <t>Je li u sustavu PDV-a:</t>
  </si>
  <si>
    <t>Kontakt osoba:</t>
  </si>
  <si>
    <t>Naziv zajednice ponuditelja čiji je član:</t>
  </si>
  <si>
    <t>PODIZVODITELJ</t>
  </si>
  <si>
    <t>Predmet:</t>
  </si>
  <si>
    <t>Količina:</t>
  </si>
  <si>
    <t>Vrijednost:</t>
  </si>
  <si>
    <t>PONUDA</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</si>
  <si>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</si>
  <si>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</si>
  <si>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</si>
  <si>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</si>
  <si>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</si>
  <si>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</si>
  <si>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</si>
  <si>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</si>
  <si>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TROŠKOVNIK</t>
  </si>
  <si>
    <t>POJEDINAČNA CIJENA BEZ PDV-A</t>
  </si>
  <si>
    <t>UKUPNA CIJENA BEZ PDV-A</t>
  </si>
  <si>
    <t>JEDINICA MJERE</t>
  </si>
  <si>
    <t>POZIV NA DOSTAVU PONUDE</t>
  </si>
  <si>
    <t>Poštovani,</t>
  </si>
  <si>
    <t>Dostaviti:</t>
  </si>
  <si>
    <t>BR.</t>
  </si>
  <si>
    <t>STAVKA</t>
  </si>
  <si>
    <t>Postotni dio ugovora koji se daje u podugovor:</t>
  </si>
  <si>
    <t>cijena je nepromjenjiva za cijelo vrijeme trajanja ugovora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</si>
  <si>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</si>
  <si>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NARUČITELJ</t>
  </si>
  <si>
    <t>Sveučilište Sjever</t>
  </si>
  <si>
    <t>Trg Dr. Žarka Dolinara 1, 48000 Koprivnica</t>
  </si>
  <si>
    <t>E-mail adresa:</t>
  </si>
  <si>
    <t>IZNOS PDV-A:</t>
  </si>
  <si>
    <t>Stručno povjerenstvo naručitelja:</t>
  </si>
  <si>
    <t>PONUDBENI LIST</t>
  </si>
  <si>
    <t>Mjesto i datum sastavljanja ponude:</t>
  </si>
  <si>
    <t>Ime i prezime osobe ovlaštene za zastupanje:</t>
  </si>
  <si>
    <t>Član zajednice ponuditelja koji je ovlašten za komunikaciju s naručiteljem:</t>
  </si>
  <si>
    <t>UKUPNA CIJENA BEZ PDV-A:</t>
  </si>
  <si>
    <t>UKUPNA CIJENA S PDV-OM:</t>
  </si>
  <si>
    <t>Ugovor se može izmijeniti tijekom njegovog trajanja bez provedbe nove nabave: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</si>
  <si>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</si>
  <si>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</si>
  <si>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</si>
  <si>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</si>
  <si>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</si>
  <si>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</si>
  <si>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</si>
  <si>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</si>
  <si>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</si>
  <si>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</si>
  <si>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7. ako se izmjenom ne povećava značajno opseg ugovora kao i</t>
  </si>
  <si>
    <t>Ponuda se sastoji od popunjenih otključanih ružičastih ćelija Ponudbenog lista i Troškovnika u Microsoft Excelu iz privitka ovog Poziva.</t>
  </si>
  <si>
    <t>2. bjanko zadužnice potvrđene kod javnog bilježnika, a</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</si>
  <si>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</si>
  <si>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</si>
  <si>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6. ako se izmjenom ne mijenja ekonomska ravnoteža ugovora u korist ugovaratelja na način koji nije predviđen prvotnim ugovorom;</t>
  </si>
  <si>
    <t xml:space="preserve">8. ako novi ugovaratelj ne zamijeni onoga kojem je naručitelj prvotno dodijelio ugovor, izuzev u slučajevima iz t. 3-4, pri čemu ukupno povećanje cijene ne smije biti veće od 50 % vrijednosti prvotnog ugovora i ukupna vrijednost ugovora bez PDV-a mora biti manja od praga javne nabave, a ako je učinjeno nekoliko uzastopnih izmjena, ograničenje do 50 % vrijednosti prvotnog ugovora procjenjuje se na temelju neto ukupne vrijednosti svih uzastopnih izmjena. </t>
  </si>
  <si>
    <t>U cijenu ponude bez PDV-a moraju biti uračunati svi posebni porezi, trošarine, carine i ostali troškovi, ako postoje kao i popusti.</t>
  </si>
  <si>
    <t>OIB ili nacionalni identifikacijski br.:</t>
  </si>
  <si>
    <t>Tel.:</t>
  </si>
  <si>
    <t>Evidencijski br. Plana nabave:</t>
  </si>
  <si>
    <t>kom.</t>
  </si>
  <si>
    <t>• gospodarskim subjektima</t>
  </si>
  <si>
    <t>do 60 dana od dana otvaranja ponuda</t>
  </si>
  <si>
    <t>Odjel za financijsko poslovanje, računovodstvo i nabavu</t>
  </si>
  <si>
    <t>Odsjek za nabavu i ugovaranje</t>
  </si>
  <si>
    <t>UR. BROJ: 2186-0336-08/2-26-2</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</si>
  <si>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</si>
  <si>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naručitelj će vratiti isporučitelju nenaplaćeni dio jamstva u roku do najviše 40 dana duljem od isteka ugovorenog roka izvršenja predmeta nabave uz zadržavanje preslike bjanko zadužnice.</t>
  </si>
  <si>
    <t xml:space="preserve">                        Sveučilište Sjever</t>
  </si>
  <si>
    <t xml:space="preserve">                       Odjel za financijsko poslovanje, računovodstvo i nabavu</t>
  </si>
  <si>
    <t xml:space="preserve">                       Odsjek za nabavu i ugovaranje</t>
  </si>
  <si>
    <r>
      <t>Daria Duždević Rukelj, dipl.iur.</t>
    </r>
    <r>
      <rPr>
        <sz val="11"/>
        <rFont val="UniN Reg"/>
        <family val="3"/>
      </rPr>
      <t>, v. r.</t>
    </r>
  </si>
  <si>
    <r>
      <t>Simona Hutinec, mag.oec.</t>
    </r>
    <r>
      <rPr>
        <sz val="11"/>
        <rFont val="UniN Reg"/>
        <family val="3"/>
      </rPr>
      <t>, v. r.</t>
    </r>
  </si>
  <si>
    <r>
      <t xml:space="preserve">1. </t>
    </r>
    <r>
      <rPr>
        <u/>
        <sz val="11"/>
        <rFont val="UniN Reg"/>
        <family val="3"/>
      </rPr>
      <t>https://www.unin.hr/category/javna_nabava/</t>
    </r>
  </si>
  <si>
    <t>Naziv banke ponuditelja i IBAN:</t>
  </si>
  <si>
    <t>Naziv banke podizvoditelja i IBAN:</t>
  </si>
  <si>
    <r>
      <t xml:space="preserve">izv. prof. dr. sc. Danko Markovinović, </t>
    </r>
    <r>
      <rPr>
        <sz val="11"/>
        <rFont val="UniN Reg"/>
        <family val="3"/>
      </rPr>
      <t>v.r.</t>
    </r>
  </si>
  <si>
    <t>Sveučilište Sjever (u nastavku: naručitelj), poziva Vas da dostavite ponudu u nabavi uredskog materijala, na koju se ne primjenjuje Zakon o javnoj nabavi (NN 120/16. i 114/22., u nastavku: ZJN 2016).</t>
  </si>
  <si>
    <r>
      <t xml:space="preserve">Na adrese </t>
    </r>
    <r>
      <rPr>
        <u/>
        <sz val="11"/>
        <rFont val="UniN Reg"/>
        <family val="3"/>
      </rPr>
      <t>dmarkovinovic@unin.hr</t>
    </r>
    <r>
      <rPr>
        <sz val="11"/>
        <rFont val="UniN Reg"/>
        <family val="3"/>
      </rPr>
      <t xml:space="preserve">, </t>
    </r>
    <r>
      <rPr>
        <u/>
        <sz val="11"/>
        <rFont val="UniN Reg"/>
        <family val="3"/>
      </rPr>
      <t xml:space="preserve">ddrukelj@unin.hr i shutinec@unin.hr </t>
    </r>
    <r>
      <rPr>
        <sz val="11"/>
        <rFont val="UniN Reg"/>
        <family val="3"/>
      </rPr>
      <t xml:space="preserve"> u istoj poruci dostavlja se:</t>
    </r>
  </si>
  <si>
    <t>J 2026/3</t>
  </si>
  <si>
    <t>Jednakovrijedno:</t>
  </si>
  <si>
    <t>omot</t>
  </si>
  <si>
    <t>Papir A3 120 g</t>
  </si>
  <si>
    <t xml:space="preserve">Karton pregradni 1/1 A4 </t>
  </si>
  <si>
    <t xml:space="preserve">Papir raster savijeni A3 </t>
  </si>
  <si>
    <t>arak</t>
  </si>
  <si>
    <t>Fascikl s klapnama i gumicom 250 x 350 mm</t>
  </si>
  <si>
    <t xml:space="preserve">Fascikl PVC U A4 25/1 90 mic </t>
  </si>
  <si>
    <t>set</t>
  </si>
  <si>
    <t>Fascikli PVC L A4 100 1/50 mic</t>
  </si>
  <si>
    <t>Fascikli PVC UR A4 90 50/1 mic</t>
  </si>
  <si>
    <t>Mapa za katalog A4, 40 uložnih listova</t>
  </si>
  <si>
    <t>Mapa arhivska s klapnom i vrpcom</t>
  </si>
  <si>
    <t>Kuverta ABT STRIP - bez prozora, format 110 x 230 mm, papir 80 g (bez prozora i s prozorom)</t>
  </si>
  <si>
    <t xml:space="preserve">Kuverta 1000 AD, format 230 x 360 mm, papir 80 g </t>
  </si>
  <si>
    <t>Kuverta B5 - AD, format 180 x 240 mm, papir 80 g</t>
  </si>
  <si>
    <t xml:space="preserve">Kuverta sa zračnim jastukom, tip G, dimenzije 260 x 360 mm </t>
  </si>
  <si>
    <t xml:space="preserve">Kuverta zračni jastuk, tip J, dimenzije 320 x 460 mm </t>
  </si>
  <si>
    <t>Virman HUB - 3 1+1, pojedinačni</t>
  </si>
  <si>
    <t>VI-55/VP putni radni list</t>
  </si>
  <si>
    <t>knjižica</t>
  </si>
  <si>
    <t xml:space="preserve">II-148 UP omot upravnog spisa </t>
  </si>
  <si>
    <t>II-147 NP omot neupravnog spisa</t>
  </si>
  <si>
    <t>Knjiga službenih putovanja UT-II-28a</t>
  </si>
  <si>
    <t>knjiga</t>
  </si>
  <si>
    <t>MMP-1 prijava - promjena podataka</t>
  </si>
  <si>
    <t>Post-it blokić višebojni, pastelne boje, kocka 75 x 75 mm, 450 listova</t>
  </si>
  <si>
    <t>blok</t>
  </si>
  <si>
    <t>Post-it zastavice, neon color, 20 x 50 mm, 50/1</t>
  </si>
  <si>
    <t>Post-it blokić srednji, 40 x 50 mm, 3/1 set</t>
  </si>
  <si>
    <t>Blok zastavice 4 boje, 12,5 x 43 mm, 4 x 36 lista</t>
  </si>
  <si>
    <t>Tehnička olovka 0,5 mm</t>
  </si>
  <si>
    <t>Grafitne mine za tehnički olovku 0,5 mm</t>
  </si>
  <si>
    <t>Spajalice broj 3 1/100</t>
  </si>
  <si>
    <t>kutija</t>
  </si>
  <si>
    <t>Spajalice broj 2 1/100</t>
  </si>
  <si>
    <t>Spojnice strojne 24/6, 1/1000</t>
  </si>
  <si>
    <t>Spajalice strojne broj 10 1/1000</t>
  </si>
  <si>
    <t>Spojnice za stroj broj 6/4 1/1000</t>
  </si>
  <si>
    <t>Kutija za spajalice magnetna</t>
  </si>
  <si>
    <t>Ljepilo za papir u sticku 15 g</t>
  </si>
  <si>
    <t>Selotejp traka 15 x 33, prozirna</t>
  </si>
  <si>
    <t>Selotejp traka 50 x 66, smeđa i prozirna</t>
  </si>
  <si>
    <t>Selotejp 19 x 33 magic schotc</t>
  </si>
  <si>
    <t>Stalak za selotejp 15 x 33, neklizajuća gumena podloga</t>
  </si>
  <si>
    <t>Boja za žig 27 ml, razne boje</t>
  </si>
  <si>
    <t>Bušilica za papir 2 rupe do 20 listova, sa graničnikom, metalna</t>
  </si>
  <si>
    <t>Čaša za olovke, okrugla</t>
  </si>
  <si>
    <t>Čavlići za pluto ploču 1/60</t>
  </si>
  <si>
    <t>Deklamerica za uklanjanje svih vrsta strojnih spajalica</t>
  </si>
  <si>
    <t>Etikete laser 105 x 70 mm 1/100</t>
  </si>
  <si>
    <t>Kocka za papir, crna, žica 95 x 95</t>
  </si>
  <si>
    <t>Kreda školska šiljena bijela 100/1</t>
  </si>
  <si>
    <t>Kreda školska u boji 12/1</t>
  </si>
  <si>
    <t>Kutija arhivska 522 x 351 x 305 mm, urezane ručke, kapacitet 6 širokih registratora</t>
  </si>
  <si>
    <t>Ladica za spise PVC, razne boje, kvalitetnija, čvrsta</t>
  </si>
  <si>
    <t>Nož za otvaranje pošte, metalni</t>
  </si>
  <si>
    <t>Ravnalo plastično 30 cm</t>
  </si>
  <si>
    <t>Šiljilo metalno, jednostruko, klasik</t>
  </si>
  <si>
    <t>Uredske škare 16-18 cm, od nehrđajućeg čelika, ergonomski oblikovan plastični rukohvat</t>
  </si>
  <si>
    <t>Etui za ID kartice 25/1</t>
  </si>
  <si>
    <t>Rok isporuke:</t>
  </si>
  <si>
    <t>Mjesto isporuke:</t>
  </si>
  <si>
    <t xml:space="preserve">U POSTUPKU NABAVE UREDSKOG MATERIJALA </t>
  </si>
  <si>
    <t>Ovlaživač prstiju, Edigs, gel, 20 ml ili jednakovrijedno</t>
  </si>
  <si>
    <t>Stolni kalkulator CASIO DH-12BK ili jednakovrijedno</t>
  </si>
  <si>
    <t>Sredstvo za čišćenje ekrana Iclean Edigs 125 ml ili jednakovrijedno</t>
  </si>
  <si>
    <t>Računovodstveni kalkulator, CANON MP1211-LTSC, 12 mjesta ili jednakovrijedno</t>
  </si>
  <si>
    <t>KLASA: 406-01/26-01/40</t>
  </si>
  <si>
    <t>Koš za smeće uredski Fornax FORoffice ili jednakovrijedno</t>
  </si>
  <si>
    <t>Ploča podložna PVC, sa štipaljkom, razne boje, A4, Easy orga to go, Herlitz ili jednakovrijedno</t>
  </si>
  <si>
    <t>Grafitna olovka HB, Maped ili jednakovrijedno</t>
  </si>
  <si>
    <t>Jastučići za žig, razne boje</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</si>
  <si>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2026/3» ili</t>
    </r>
  </si>
  <si>
    <t>2-4. Stručnom povjerenstvu naručitelja</t>
  </si>
  <si>
    <t>5. Pismohrana</t>
  </si>
  <si>
    <t>Uredski materijal</t>
  </si>
  <si>
    <t>Privitak 1.</t>
  </si>
  <si>
    <t>Privitak 2.</t>
  </si>
  <si>
    <r>
      <t xml:space="preserve">Papir A4 format za kopiranje, 80 g, 500 x A4, debljina 106µ ± 3; neprozirnost najmanje 91%, bjelina najmanje 150, IBM, </t>
    </r>
    <r>
      <rPr>
        <i/>
        <sz val="11"/>
        <rFont val="UniN Reg"/>
        <family val="3"/>
      </rPr>
      <t>IQ Premium</t>
    </r>
    <r>
      <rPr>
        <sz val="11"/>
        <rFont val="UniN Reg"/>
        <family val="3"/>
      </rPr>
      <t>,  Neusiedler ili jednakovrijedno</t>
    </r>
  </si>
  <si>
    <r>
      <t xml:space="preserve">Papir za kopiranje A3 format, 80 g, IBM, </t>
    </r>
    <r>
      <rPr>
        <i/>
        <sz val="11"/>
        <rFont val="UniN Reg"/>
        <family val="3"/>
      </rPr>
      <t>IQ Premium</t>
    </r>
    <r>
      <rPr>
        <sz val="11"/>
        <rFont val="UniN Reg"/>
        <family val="3"/>
      </rPr>
      <t>, Neusiedler ili jednakovrijedno</t>
    </r>
  </si>
  <si>
    <r>
      <t xml:space="preserve">Registrator A4 format, kaširan - širok s kutijom, </t>
    </r>
    <r>
      <rPr>
        <i/>
        <sz val="11"/>
        <rFont val="UniN Reg"/>
        <family val="3"/>
      </rPr>
      <t xml:space="preserve">Lipa Mill </t>
    </r>
    <r>
      <rPr>
        <sz val="11"/>
        <rFont val="UniN Reg"/>
        <family val="3"/>
      </rPr>
      <t>ili jednakovrijedno</t>
    </r>
  </si>
  <si>
    <r>
      <t xml:space="preserve">Registrator A4 format, kaširan - uski s kutijom, </t>
    </r>
    <r>
      <rPr>
        <i/>
        <sz val="11"/>
        <rFont val="UniN Reg"/>
        <family val="3"/>
      </rPr>
      <t>Lipa Mill</t>
    </r>
    <r>
      <rPr>
        <sz val="11"/>
        <rFont val="UniN Reg"/>
        <family val="3"/>
      </rPr>
      <t xml:space="preserve"> ili jednakovrijedno</t>
    </r>
  </si>
  <si>
    <r>
      <t xml:space="preserve">Kemijska olovka, 0,5 mm, roler ili gel roler, prozirno kučište s gumiranom drškom i kvačicom, plava, </t>
    </r>
    <r>
      <rPr>
        <i/>
        <sz val="11"/>
        <rFont val="UniN Reg"/>
        <family val="3"/>
      </rPr>
      <t>Pilot super grip (F)</t>
    </r>
    <r>
      <rPr>
        <sz val="11"/>
        <rFont val="UniN Reg"/>
        <family val="3"/>
      </rPr>
      <t xml:space="preserve"> ili jednakovrijedno</t>
    </r>
  </si>
  <si>
    <r>
      <t xml:space="preserve">Kemijska olovka, 0,5 mm, roler ili gel roler, prozirno kučište s gumiranom drškom i kvačicom, crvena, </t>
    </r>
    <r>
      <rPr>
        <i/>
        <sz val="11"/>
        <rFont val="UniN Reg"/>
        <family val="3"/>
      </rPr>
      <t xml:space="preserve">Pilot super grip (F) </t>
    </r>
    <r>
      <rPr>
        <sz val="11"/>
        <rFont val="UniN Reg"/>
        <family val="3"/>
      </rPr>
      <t>ili jednakovrijedno</t>
    </r>
  </si>
  <si>
    <r>
      <rPr>
        <i/>
        <sz val="11"/>
        <rFont val="UniN Reg"/>
        <family val="3"/>
      </rPr>
      <t>Roler Pilot BL-G2-5-R</t>
    </r>
    <r>
      <rPr>
        <sz val="11"/>
        <rFont val="UniN Reg"/>
        <family val="3"/>
      </rPr>
      <t xml:space="preserve"> (plavi, crveni, crni) ili jednakovrijedno</t>
    </r>
  </si>
  <si>
    <r>
      <t xml:space="preserve">Text marker, razne boje, vrh širine 2-5 mm, </t>
    </r>
    <r>
      <rPr>
        <i/>
        <sz val="11"/>
        <rFont val="UniN Reg"/>
        <family val="3"/>
      </rPr>
      <t>Stabilo</t>
    </r>
    <r>
      <rPr>
        <sz val="11"/>
        <rFont val="UniN Reg"/>
        <family val="3"/>
      </rPr>
      <t xml:space="preserve"> ili jednakovrijedno</t>
    </r>
  </si>
  <si>
    <r>
      <t xml:space="preserve">Marker crni 133, </t>
    </r>
    <r>
      <rPr>
        <i/>
        <sz val="11"/>
        <rFont val="UniN Reg"/>
        <family val="3"/>
      </rPr>
      <t>Schneider</t>
    </r>
    <r>
      <rPr>
        <sz val="11"/>
        <rFont val="UniN Reg"/>
        <family val="3"/>
      </rPr>
      <t xml:space="preserve"> ili jednakovrijedno</t>
    </r>
  </si>
  <si>
    <r>
      <t xml:space="preserve">Marker za bijelu ploču razne boje, </t>
    </r>
    <r>
      <rPr>
        <i/>
        <sz val="11"/>
        <rFont val="UniN Reg"/>
        <family val="3"/>
      </rPr>
      <t>Schneider</t>
    </r>
    <r>
      <rPr>
        <sz val="11"/>
        <rFont val="UniN Reg"/>
        <family val="3"/>
      </rPr>
      <t xml:space="preserve"> ili jednakovrijedno</t>
    </r>
  </si>
  <si>
    <r>
      <t xml:space="preserve">Marker za pisanje po CD-u, razne boje, </t>
    </r>
    <r>
      <rPr>
        <i/>
        <sz val="11"/>
        <rFont val="UniN Reg"/>
        <family val="3"/>
      </rPr>
      <t>Schneider</t>
    </r>
    <r>
      <rPr>
        <sz val="11"/>
        <rFont val="UniN Reg"/>
        <family val="3"/>
      </rPr>
      <t xml:space="preserve"> ili jednakovrijedno</t>
    </r>
  </si>
  <si>
    <r>
      <t xml:space="preserve">Baterija </t>
    </r>
    <r>
      <rPr>
        <i/>
        <sz val="11"/>
        <rFont val="UniN Reg"/>
        <family val="3"/>
      </rPr>
      <t xml:space="preserve">Duracell Basic AA 1/4 </t>
    </r>
    <r>
      <rPr>
        <sz val="11"/>
        <rFont val="UniN Reg"/>
        <family val="3"/>
      </rPr>
      <t>ili jednakovrijedno</t>
    </r>
  </si>
  <si>
    <r>
      <t xml:space="preserve">Baterija </t>
    </r>
    <r>
      <rPr>
        <i/>
        <sz val="11"/>
        <rFont val="UniN Reg"/>
        <family val="3"/>
      </rPr>
      <t>Duracell AAA K4 duralock</t>
    </r>
    <r>
      <rPr>
        <sz val="11"/>
        <rFont val="UniN Reg"/>
        <family val="3"/>
      </rPr>
      <t xml:space="preserve"> ili jednakovrijedno</t>
    </r>
  </si>
  <si>
    <r>
      <t xml:space="preserve">Baterija </t>
    </r>
    <r>
      <rPr>
        <i/>
        <sz val="11"/>
        <rFont val="UniN Reg"/>
        <family val="3"/>
      </rPr>
      <t>Duracell 9V</t>
    </r>
    <r>
      <rPr>
        <sz val="11"/>
        <rFont val="UniN Reg"/>
        <family val="3"/>
      </rPr>
      <t xml:space="preserve"> ili jednakovrijedno</t>
    </r>
  </si>
  <si>
    <r>
      <t xml:space="preserve">Brisač za bijelu ploču magnetni, </t>
    </r>
    <r>
      <rPr>
        <i/>
        <sz val="11"/>
        <rFont val="UniN Reg"/>
        <family val="3"/>
      </rPr>
      <t xml:space="preserve">SHA.MER-2P </t>
    </r>
    <r>
      <rPr>
        <sz val="11"/>
        <rFont val="UniN Reg"/>
        <family val="3"/>
      </rPr>
      <t>ili jednakovrijedno</t>
    </r>
  </si>
  <si>
    <r>
      <t xml:space="preserve">Gumica za brisanje </t>
    </r>
    <r>
      <rPr>
        <i/>
        <sz val="11"/>
        <rFont val="UniN Reg"/>
        <family val="3"/>
      </rPr>
      <t>Maped Softy</t>
    </r>
    <r>
      <rPr>
        <sz val="11"/>
        <rFont val="UniN Reg"/>
        <family val="3"/>
      </rPr>
      <t xml:space="preserve"> ili jednakovrijedno</t>
    </r>
  </si>
  <si>
    <r>
      <t xml:space="preserve">Korekturni lak </t>
    </r>
    <r>
      <rPr>
        <i/>
        <sz val="11"/>
        <rFont val="UniN Reg"/>
        <family val="3"/>
      </rPr>
      <t xml:space="preserve">Edigs 25 ml </t>
    </r>
    <r>
      <rPr>
        <sz val="11"/>
        <rFont val="UniN Reg"/>
        <family val="3"/>
      </rPr>
      <t>ili jednakovrijedno</t>
    </r>
  </si>
  <si>
    <r>
      <t xml:space="preserve">Korektor u traci klick 6 m x 5 mm, </t>
    </r>
    <r>
      <rPr>
        <i/>
        <sz val="11"/>
        <rFont val="UniN Reg"/>
        <family val="3"/>
      </rPr>
      <t>Edigs</t>
    </r>
    <r>
      <rPr>
        <sz val="11"/>
        <rFont val="UniN Reg"/>
        <family val="3"/>
      </rPr>
      <t xml:space="preserve"> ili jednakovrijedno</t>
    </r>
  </si>
  <si>
    <r>
      <t xml:space="preserve">Uložak korektor za klick u traci 6 m x 5 mm, </t>
    </r>
    <r>
      <rPr>
        <i/>
        <sz val="11"/>
        <rFont val="UniN Reg"/>
        <family val="3"/>
      </rPr>
      <t>Edigs</t>
    </r>
    <r>
      <rPr>
        <sz val="11"/>
        <rFont val="UniN Reg"/>
        <family val="3"/>
      </rPr>
      <t xml:space="preserve"> ili jednakovrijedno</t>
    </r>
  </si>
  <si>
    <t>kontinuirano kroz godinu dana, u roku do 2 radna dana od dana slanja narudžbenice</t>
  </si>
  <si>
    <t>Sveučilište Sjever, Sveučilišni centar Varaždin, Odsjek za nabavu i ugovaranje, Jurja Križanića 31b, 42000 Varaždin</t>
  </si>
  <si>
    <t>Sveučilište Sjever, Sveučilišni centar Koprivnica, Trg dr. Žarka Dolinara 1, 48000 Koprivnica</t>
  </si>
  <si>
    <t>Povrat robe neodgovarajuće kvalitete:</t>
  </si>
  <si>
    <t>nakon zaprimanja, pregleda i zapisničkog utvrđivanja neodgovarajuće kvalitete odmah, a kod zapakirane robe, nakon otvaranja ambalaže</t>
  </si>
  <si>
    <t>Sveučilište Sjever, Sveučilišni centar Varaždin, Centar za digitalno nakladništvo, Ulica 104. brigade 3, 42000 Varaždin</t>
  </si>
  <si>
    <t>Stolna klamerica (min. do 100 listova) HEAVY DUTY 24/6, 24/8, 24/10, 24/13 ili jednakovrijedno</t>
  </si>
  <si>
    <t>Ploča magnetna bijela 90x120, alu okvir, Office Products ili jednakovrijedno</t>
  </si>
  <si>
    <t>Stroj za spajanje do 12 listova, ručni; spaja do 1,2 mm debljine ili 12 listova papira 80 g/m2; dubina spajanja 46 mm; spajanje: zatvoreno</t>
  </si>
  <si>
    <r>
      <t>Stroj za spajanje do 30 listova,</t>
    </r>
    <r>
      <rPr>
        <i/>
        <sz val="11"/>
        <rFont val="UniN Reg"/>
        <family val="3"/>
      </rPr>
      <t xml:space="preserve"> ručni; spaja do 3 mm debljine ili 30 listova papira 80 g/m2; dubina spajanja 56 mm; spajanje: zatvoreno</t>
    </r>
    <r>
      <rPr>
        <sz val="11"/>
        <rFont val="UniN Reg"/>
        <family val="3"/>
      </rPr>
      <t xml:space="preserve"> </t>
    </r>
  </si>
  <si>
    <t>Datumar Trodat MA 4810 ili jednakovrijedno</t>
  </si>
  <si>
    <t>Rok plaćanja je 15 dana od dana zaprimanja računa za isporučenu robu u svakom pojedinom mjesecu.</t>
  </si>
  <si>
    <r>
      <t xml:space="preserve">Kriterij za odabir ponude je najniža cijena. Cijena ponude ne smije biti viša od procijenjene vrijednosti nabave u iznosu od </t>
    </r>
    <r>
      <rPr>
        <u/>
        <sz val="11"/>
        <rFont val="UniN Reg"/>
        <family val="3"/>
      </rPr>
      <t>7.500.00 €</t>
    </r>
    <r>
      <rPr>
        <sz val="11"/>
        <rFont val="UniN Reg"/>
        <family val="3"/>
      </rPr>
      <t xml:space="preserve"> bez PDV-a, a s odabranim ponuditeljem sklopit će se ugovor u trajanju 12 mjeseci.</t>
    </r>
  </si>
  <si>
    <t>OKVIRNA KOLIČINA</t>
  </si>
  <si>
    <t>Varaždin, 22. svibnja 2026.</t>
  </si>
  <si>
    <t>1. zahtjev za pojašnjenjem ovog Poziva i njegovih privitaka do: 28. svibnja 2026. do 10,00 h, a</t>
  </si>
  <si>
    <t>2. ponudu 29. svibnja 2026., u roku od 10,00-11,00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</si>
</sst>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24" x14ac:knownFonts="1">
    <font>
      <sz val="11"/>
      <color theme="1"/>
      <name val="Calibri"/>
      <family val="2"/>
      <charset val="238"/>
      <scheme val="minor"/>
    </font>
    <font>
      <sz val="9"/>
      <name val="UniN Reg"/>
      <family val="3"/>
    </font>
    <font>
      <b/>
      <sz val="9"/>
      <name val="UniN Reg"/>
      <family val="3"/>
    </font>
    <font>
      <sz val="9"/>
      <name val="UniN Reg"/>
      <family val="3"/>
      <charset val="238"/>
    </font>
    <font>
      <sz val="13.5"/>
      <name val="UniN Reg"/>
      <family val="3"/>
    </font>
    <font>
      <sz val="9"/>
      <name val="Calibri"/>
      <family val="2"/>
      <charset val="238"/>
      <scheme val="minor"/>
    </font>
    <font>
      <sz val="13.5"/>
      <name val="Calibri"/>
      <family val="2"/>
      <charset val="238"/>
      <scheme val="minor"/>
    </font>
    <font>
      <b/>
      <i/>
      <sz val="12"/>
      <color rgb="FFC00000"/>
      <name val="UniN Reg"/>
      <family val="3"/>
    </font>
    <font>
      <b/>
      <sz val="13.5"/>
      <color rgb="FFC00000"/>
      <name val="UniN Reg"/>
      <family val="3"/>
    </font>
    <font>
      <sz val="11"/>
      <name val="UniN Reg"/>
      <family val="3"/>
    </font>
    <font>
      <i/>
      <sz val="11"/>
      <name val="UniN Reg"/>
      <family val="3"/>
    </font>
    <font>
      <u/>
      <sz val="11"/>
      <name val="UniN Reg"/>
      <family val="3"/>
    </font>
    <font>
      <b/>
      <sz val="11"/>
      <name val="UniN Reg"/>
      <family val="3"/>
    </font>
    <font>
      <sz val="10"/>
      <name val="Times New Roman"/>
      <family val="1"/>
      <charset val="238"/>
    </font>
    <font>
      <sz val="10"/>
      <name val="UniN Reg"/>
      <family val="3"/>
      <charset val="238"/>
    </font>
    <font>
      <sz val="15"/>
      <name val="Times New Roman"/>
      <family val="1"/>
      <charset val="238"/>
    </font>
    <font>
      <sz val="11"/>
      <color indexed="8"/>
      <name val="Calibri"/>
      <family val="2"/>
      <charset val="238"/>
    </font>
    <font>
      <b/>
      <sz val="9"/>
      <name val="UniN Reg"/>
      <family val="3"/>
      <charset val="238"/>
    </font>
    <font>
      <b/>
      <sz val="15"/>
      <color rgb="FFC00000"/>
      <name val="UniN Reg"/>
      <family val="3"/>
    </font>
    <font>
      <b/>
      <sz val="11"/>
      <color rgb="FFC00000"/>
      <name val="UniN Reg"/>
      <family val="3"/>
    </font>
    <font>
      <sz val="8"/>
      <name val="Calibri"/>
      <family val="2"/>
      <charset val="238"/>
      <scheme val="minor"/>
    </font>
    <font>
      <sz val="11"/>
      <name val="UniN Reg"/>
      <family val="3"/>
      <charset val="238"/>
    </font>
    <font>
      <sz val="11"/>
      <name val="Times New Roman"/>
      <family val="1"/>
      <charset val="238"/>
    </font>
    <font>
      <sz val="10"/>
      <color rgb="FFFF0000"/>
      <name val="Times New Roman"/>
      <family val="1"/>
      <charset val="23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6" fillId="0" borderId="0"/>
  </cellStyleXfs>
  <cellXfs count="150">
    <xf numFmtId="0" fontId="0" fillId="0" borderId="0" xfId="0"/>
    <xf numFmtId="0" fontId="1" fillId="0" borderId="0" xfId="0" applyFont="1" applyFill="1" applyAlignment="1">
      <alignment horizontal="righ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Alignment="1">
      <alignment horizontal="left" vertical="top" wrapText="1"/>
    </xf>
    <xf numFmtId="0" fontId="1" fillId="0" borderId="0" xfId="0" applyFont="1" applyAlignment="1">
      <alignment horizontal="center" vertical="center" wrapText="1"/>
    </xf>
    <xf numFmtId="0" fontId="5" fillId="0" borderId="0" xfId="0" applyFont="1"/>
    <xf numFmtId="0" fontId="6" fillId="0" borderId="0" xfId="0" applyFont="1"/>
    <xf numFmtId="0" fontId="1" fillId="0" borderId="16" xfId="0" applyFont="1" applyBorder="1" applyAlignment="1">
      <alignment horizontal="center" vertical="center" wrapText="1"/>
    </xf>
    <xf numFmtId="0" fontId="7" fillId="0" borderId="0" xfId="0" applyFont="1" applyFill="1" applyAlignment="1">
      <alignment vertical="center"/>
    </xf>
    <xf numFmtId="0" fontId="7" fillId="0" borderId="0" xfId="0" applyFont="1"/>
    <xf numFmtId="0" fontId="1" fillId="0" borderId="0" xfId="0" applyFont="1" applyFill="1" applyAlignment="1">
      <alignment horizontal="center" vertical="center"/>
    </xf>
    <xf numFmtId="0" fontId="7" fillId="0" borderId="0" xfId="0" applyFont="1" applyAlignment="1">
      <alignment horizontal="left"/>
    </xf>
    <xf numFmtId="0" fontId="5" fillId="0" borderId="0" xfId="0" applyFont="1" applyProtection="1">
      <protection locked="0"/>
    </xf>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9" fillId="0" borderId="0" xfId="0" applyFont="1" applyFill="1" applyAlignment="1">
      <alignment vertical="center"/>
    </xf>
    <xf numFmtId="0" fontId="9" fillId="0" borderId="0" xfId="0" applyFont="1" applyFill="1" applyAlignment="1">
      <alignment horizontal="justify" vertical="center"/>
    </xf>
    <xf numFmtId="0" fontId="9" fillId="0" borderId="0" xfId="0" applyFont="1" applyFill="1" applyAlignment="1">
      <alignment horizontal="justify" vertical="center" wrapText="1"/>
    </xf>
    <xf numFmtId="0" fontId="9" fillId="0" borderId="0" xfId="0" applyFont="1" applyFill="1" applyAlignment="1">
      <alignment horizontal="left" vertical="center" wrapText="1"/>
    </xf>
    <xf numFmtId="0" fontId="9" fillId="0" borderId="0" xfId="0" applyFont="1" applyFill="1" applyAlignment="1">
      <alignment horizontal="justify" vertical="justify"/>
    </xf>
    <xf numFmtId="0" fontId="9" fillId="0" borderId="0" xfId="0" applyFont="1" applyFill="1" applyAlignment="1">
      <alignment horizontal="right" vertical="center"/>
    </xf>
    <xf numFmtId="0" fontId="12" fillId="0" borderId="0" xfId="0" applyFont="1" applyFill="1" applyAlignment="1">
      <alignment horizontal="right"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4" borderId="6"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0" borderId="11" xfId="0" applyFont="1" applyBorder="1" applyAlignment="1">
      <alignment horizontal="center" vertical="center" wrapText="1"/>
    </xf>
    <xf numFmtId="165" fontId="9" fillId="4"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center" vertical="center"/>
    </xf>
    <xf numFmtId="0" fontId="3" fillId="0" borderId="0" xfId="0" applyFont="1" applyAlignment="1">
      <alignment horizontal="center" vertical="center"/>
    </xf>
    <xf numFmtId="0" fontId="13" fillId="0" borderId="0" xfId="0"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left" indent="1"/>
    </xf>
    <xf numFmtId="0" fontId="5" fillId="0" borderId="0" xfId="0" applyFont="1" applyAlignment="1">
      <alignment horizontal="left" indent="1"/>
    </xf>
    <xf numFmtId="0" fontId="9" fillId="0" borderId="17" xfId="0" applyFont="1" applyBorder="1" applyAlignment="1">
      <alignment horizontal="center" vertical="center" wrapText="1"/>
    </xf>
    <xf numFmtId="0" fontId="19" fillId="0" borderId="0" xfId="0" applyFont="1" applyAlignment="1">
      <alignment horizontal="left" vertical="top" wrapText="1"/>
    </xf>
    <xf numFmtId="0" fontId="9" fillId="0" borderId="0" xfId="0" applyFont="1"/>
    <xf numFmtId="0" fontId="9" fillId="0" borderId="0" xfId="0" applyFont="1" applyAlignment="1">
      <alignment horizontal="right" wrapText="1"/>
    </xf>
    <xf numFmtId="0" fontId="9" fillId="3" borderId="26" xfId="0" applyFont="1" applyFill="1" applyBorder="1" applyAlignment="1">
      <alignment horizontal="center" vertical="center" wrapText="1"/>
    </xf>
    <xf numFmtId="0" fontId="9" fillId="0" borderId="29" xfId="1" applyFont="1" applyBorder="1" applyAlignment="1">
      <alignment horizontal="justify" vertical="center" wrapText="1"/>
    </xf>
    <xf numFmtId="0" fontId="9" fillId="0" borderId="29" xfId="0" applyFont="1" applyBorder="1" applyAlignment="1">
      <alignment horizontal="center" vertical="center" wrapText="1"/>
    </xf>
    <xf numFmtId="0" fontId="9" fillId="5" borderId="29" xfId="0" applyFont="1" applyFill="1" applyBorder="1" applyAlignment="1" applyProtection="1">
      <alignment horizontal="center" vertical="center" wrapText="1"/>
      <protection locked="0"/>
    </xf>
    <xf numFmtId="0" fontId="9" fillId="2" borderId="29" xfId="1" applyFont="1" applyFill="1" applyBorder="1" applyAlignment="1">
      <alignment horizontal="center" vertical="center"/>
    </xf>
    <xf numFmtId="165" fontId="9" fillId="5" borderId="29" xfId="0" applyNumberFormat="1" applyFont="1" applyFill="1" applyBorder="1" applyAlignment="1" applyProtection="1">
      <alignment horizontal="center" vertical="center" wrapText="1"/>
      <protection locked="0"/>
    </xf>
    <xf numFmtId="165" fontId="9" fillId="0" borderId="17" xfId="0" applyNumberFormat="1" applyFont="1" applyBorder="1" applyAlignment="1">
      <alignment horizontal="center" vertical="center" wrapText="1"/>
    </xf>
    <xf numFmtId="0" fontId="9" fillId="0" borderId="12" xfId="1" applyFont="1" applyBorder="1" applyAlignment="1">
      <alignment horizontal="justify" vertical="center" wrapText="1"/>
    </xf>
    <xf numFmtId="0" fontId="9" fillId="0" borderId="12" xfId="0" applyFont="1" applyBorder="1" applyAlignment="1">
      <alignment horizontal="center" vertical="center" wrapText="1"/>
    </xf>
    <xf numFmtId="0" fontId="9" fillId="5" borderId="12" xfId="0" applyFont="1" applyFill="1" applyBorder="1" applyAlignment="1" applyProtection="1">
      <alignment horizontal="center" vertical="center" wrapText="1"/>
      <protection locked="0"/>
    </xf>
    <xf numFmtId="0" fontId="9" fillId="2" borderId="12" xfId="1" applyFont="1" applyFill="1" applyBorder="1" applyAlignment="1">
      <alignment horizontal="center" vertical="center"/>
    </xf>
    <xf numFmtId="165" fontId="9" fillId="5" borderId="12" xfId="0" applyNumberFormat="1" applyFont="1" applyFill="1" applyBorder="1" applyAlignment="1" applyProtection="1">
      <alignment horizontal="center" vertical="center" wrapText="1"/>
      <protection locked="0"/>
    </xf>
    <xf numFmtId="165" fontId="9" fillId="0" borderId="2" xfId="0" applyNumberFormat="1" applyFont="1" applyBorder="1" applyAlignment="1">
      <alignment horizontal="center" vertical="center" wrapText="1"/>
    </xf>
    <xf numFmtId="0" fontId="9" fillId="0" borderId="12" xfId="1" applyFont="1" applyBorder="1" applyAlignment="1">
      <alignment horizontal="center" vertical="center"/>
    </xf>
    <xf numFmtId="165" fontId="9" fillId="5" borderId="34" xfId="0" applyNumberFormat="1" applyFont="1" applyFill="1" applyBorder="1" applyAlignment="1" applyProtection="1">
      <alignment horizontal="center" vertical="center" wrapText="1"/>
      <protection locked="0"/>
    </xf>
    <xf numFmtId="165" fontId="9" fillId="0" borderId="6" xfId="0" applyNumberFormat="1" applyFont="1" applyBorder="1" applyAlignment="1">
      <alignment horizontal="center" vertical="center" wrapText="1"/>
    </xf>
    <xf numFmtId="164" fontId="9" fillId="5" borderId="2" xfId="0" applyNumberFormat="1" applyFont="1" applyFill="1" applyBorder="1" applyAlignment="1" applyProtection="1">
      <alignment horizontal="center" vertical="center" wrapText="1"/>
      <protection locked="0"/>
    </xf>
    <xf numFmtId="164" fontId="9" fillId="0" borderId="4" xfId="0" applyNumberFormat="1" applyFont="1" applyBorder="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wrapText="1"/>
    </xf>
    <xf numFmtId="0" fontId="21" fillId="0" borderId="0" xfId="0" applyFont="1" applyAlignment="1">
      <alignment vertical="center"/>
    </xf>
    <xf numFmtId="0" fontId="9" fillId="0" borderId="40" xfId="0" applyFont="1" applyBorder="1" applyAlignment="1">
      <alignment horizontal="center" vertical="center" wrapText="1"/>
    </xf>
    <xf numFmtId="165" fontId="9" fillId="5" borderId="40" xfId="0" applyNumberFormat="1" applyFont="1" applyFill="1" applyBorder="1" applyAlignment="1" applyProtection="1">
      <alignment horizontal="center" vertical="center" wrapText="1"/>
      <protection locked="0"/>
    </xf>
    <xf numFmtId="164" fontId="9" fillId="0" borderId="17"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0" fontId="9" fillId="0" borderId="34" xfId="1" applyFont="1" applyFill="1" applyBorder="1" applyAlignment="1">
      <alignment horizontal="left" vertical="center" wrapText="1"/>
    </xf>
    <xf numFmtId="0" fontId="9" fillId="0" borderId="34" xfId="0" applyFont="1" applyBorder="1" applyAlignment="1">
      <alignment horizontal="center" vertical="center" wrapText="1"/>
    </xf>
    <xf numFmtId="0" fontId="9" fillId="5" borderId="34" xfId="0" applyFont="1" applyFill="1" applyBorder="1" applyAlignment="1" applyProtection="1">
      <alignment horizontal="center" vertical="center" wrapText="1"/>
      <protection locked="0"/>
    </xf>
    <xf numFmtId="0" fontId="9" fillId="2" borderId="34" xfId="1" applyFont="1" applyFill="1" applyBorder="1" applyAlignment="1">
      <alignment horizontal="center" vertical="center"/>
    </xf>
    <xf numFmtId="0" fontId="9" fillId="0" borderId="34" xfId="1" applyFont="1" applyBorder="1" applyAlignment="1">
      <alignment horizontal="justify" vertical="center" wrapText="1"/>
    </xf>
    <xf numFmtId="20" fontId="9" fillId="0" borderId="34" xfId="0" applyNumberFormat="1" applyFont="1" applyBorder="1" applyAlignment="1">
      <alignment horizontal="center" vertical="center" wrapText="1"/>
    </xf>
    <xf numFmtId="0" fontId="9" fillId="2" borderId="40" xfId="1" applyFont="1" applyFill="1" applyBorder="1" applyAlignment="1">
      <alignment horizontal="center" vertical="center"/>
    </xf>
    <xf numFmtId="3" fontId="9" fillId="0" borderId="34" xfId="1" applyNumberFormat="1" applyFont="1" applyFill="1" applyBorder="1" applyAlignment="1">
      <alignment horizontal="center" vertical="center"/>
    </xf>
    <xf numFmtId="3" fontId="9" fillId="0" borderId="40" xfId="1" applyNumberFormat="1" applyFont="1" applyFill="1" applyBorder="1" applyAlignment="1">
      <alignment horizontal="center" vertical="center"/>
    </xf>
    <xf numFmtId="3" fontId="9" fillId="0" borderId="29" xfId="1" applyNumberFormat="1" applyFont="1" applyFill="1" applyBorder="1" applyAlignment="1">
      <alignment horizontal="center" vertical="center"/>
    </xf>
    <xf numFmtId="3" fontId="9" fillId="0" borderId="12" xfId="1" applyNumberFormat="1" applyFont="1" applyFill="1" applyBorder="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justify" vertical="center" wrapText="1"/>
    </xf>
    <xf numFmtId="0" fontId="9" fillId="0" borderId="0" xfId="0" applyFont="1" applyFill="1" applyAlignment="1">
      <alignment horizontal="justify" vertical="justify"/>
    </xf>
    <xf numFmtId="0" fontId="9" fillId="0" borderId="0" xfId="0" applyFont="1" applyFill="1" applyAlignment="1">
      <alignment horizontal="left" vertical="center" wrapText="1"/>
    </xf>
    <xf numFmtId="0" fontId="9" fillId="0" borderId="0" xfId="0" applyFont="1" applyFill="1" applyAlignment="1">
      <alignment horizontal="justify" vertical="justify" wrapText="1"/>
    </xf>
    <xf numFmtId="0" fontId="9" fillId="0" borderId="0" xfId="0" applyFont="1" applyFill="1" applyAlignment="1">
      <alignment horizontal="justify" vertical="center"/>
    </xf>
    <xf numFmtId="0" fontId="8"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9" fillId="0" borderId="0" xfId="0" applyFont="1" applyFill="1" applyAlignment="1">
      <alignment vertical="center"/>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7" fillId="0" borderId="0" xfId="0" applyFont="1" applyFill="1" applyAlignment="1">
      <alignment horizontal="left" vertical="center"/>
    </xf>
    <xf numFmtId="0" fontId="7" fillId="0" borderId="0" xfId="0" applyFont="1" applyAlignment="1">
      <alignment horizontal="left"/>
    </xf>
    <xf numFmtId="0" fontId="8" fillId="0" borderId="0" xfId="0" applyFont="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3" fillId="5" borderId="0" xfId="0" applyFont="1" applyFill="1" applyAlignment="1" applyProtection="1">
      <alignment horizontal="left" vertical="center"/>
      <protection locked="0"/>
    </xf>
    <xf numFmtId="0" fontId="7" fillId="0" borderId="0" xfId="0" applyFont="1" applyFill="1" applyAlignment="1">
      <alignment horizontal="left" vertical="center" indent="1"/>
    </xf>
    <xf numFmtId="0" fontId="7" fillId="0" borderId="0" xfId="0" applyFont="1" applyAlignment="1">
      <alignment horizontal="left" indent="1"/>
    </xf>
    <xf numFmtId="0" fontId="9" fillId="0" borderId="12" xfId="1" applyFont="1" applyBorder="1" applyAlignment="1">
      <alignment horizontal="left" vertical="center" wrapText="1"/>
    </xf>
    <xf numFmtId="0" fontId="9" fillId="3" borderId="5"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35"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33"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8" xfId="0" applyFont="1" applyFill="1" applyBorder="1" applyAlignment="1">
      <alignment horizontal="left" vertical="center" wrapText="1"/>
    </xf>
    <xf numFmtId="0" fontId="9" fillId="0" borderId="40" xfId="1" applyFont="1" applyBorder="1" applyAlignment="1">
      <alignment horizontal="justify" vertical="center" wrapText="1"/>
    </xf>
    <xf numFmtId="0" fontId="9" fillId="0" borderId="11" xfId="0" applyFont="1" applyBorder="1" applyAlignment="1">
      <alignment horizontal="left" vertical="center" wrapText="1"/>
    </xf>
    <xf numFmtId="0" fontId="9" fillId="0" borderId="29" xfId="0" applyFont="1" applyBorder="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3" xfId="0" applyFont="1" applyBorder="1" applyAlignment="1">
      <alignment horizontal="left" vertical="center" wrapText="1"/>
    </xf>
    <xf numFmtId="0" fontId="9" fillId="0" borderId="27" xfId="0" applyFont="1" applyBorder="1" applyAlignment="1">
      <alignment horizontal="left" vertical="center" wrapText="1"/>
    </xf>
    <xf numFmtId="0" fontId="9" fillId="0" borderId="12" xfId="1" applyFont="1" applyBorder="1" applyAlignment="1">
      <alignment horizontal="justify" vertical="center" wrapText="1"/>
    </xf>
    <xf numFmtId="0" fontId="9" fillId="0" borderId="13"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39" xfId="1" applyFont="1" applyFill="1" applyBorder="1" applyAlignment="1">
      <alignment horizontal="left" vertical="center" wrapText="1"/>
    </xf>
    <xf numFmtId="0" fontId="9" fillId="0" borderId="12" xfId="1" applyFont="1" applyBorder="1" applyAlignment="1">
      <alignment horizontal="left" vertical="center"/>
    </xf>
    <xf numFmtId="0" fontId="19"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9" fillId="3" borderId="30"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17" fillId="5" borderId="0" xfId="0" applyFont="1" applyFill="1" applyAlignment="1" applyProtection="1">
      <alignment horizontal="right" vertical="center"/>
      <protection locked="0"/>
    </xf>
    <xf numFmtId="0" fontId="21" fillId="0" borderId="0" xfId="0" applyFont="1" applyAlignment="1">
      <alignment horizontal="right" vertical="center" wrapText="1"/>
    </xf>
    <xf numFmtId="0" fontId="21" fillId="0" borderId="0" xfId="0" applyFont="1" applyAlignment="1">
      <alignment horizontal="left" vertical="center"/>
    </xf>
  </cellXfs>
  <cellStyles count="2">
    <cellStyle name="Normalno" xfId="0" builtinId="0"/>
    <cellStyle name="Normalno 2" xfId="1" xr:uid="{9C3FBD8B-4D20-4DAA-9D0E-13DD0502FA09}"/>
  </cellStyles>
  <dxfs count="0"/>
  <tableStyles count="0" defaultTableStyle="TableStyleMedium2" defaultPivotStyle="PivotStyleLight16"/>
  <colors>
    <mruColors>
      <color rgb="FFF6E7E6"/>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12513</xdr:colOff>
      <xdr:row>0</xdr:row>
      <xdr:rowOff>4292</xdr:rowOff>
    </xdr:from>
    <xdr:to>
      <xdr:col>1</xdr:col>
      <xdr:colOff>796192</xdr:colOff>
      <xdr:row>7</xdr:row>
      <xdr:rowOff>119641</xdr:rowOff>
    </xdr:to>
    <xdr:pic>
      <xdr:nvPicPr>
        <xdr:cNvPr id="3" name="Picture 2">
          <a:extLst>
            <a:ext uri="{FF2B5EF4-FFF2-40B4-BE49-F238E27FC236}">
              <a16:creationId xmlns:a16="http://schemas.microsoft.com/office/drawing/2014/main" id="{0ABC5B88-F3AA-4DDE-9E71-B4BF33FB5065}"/>
            </a:ext>
          </a:extLst>
        </xdr:cNvPr>
        <xdr:cNvPicPr>
          <a:picLocks noChangeAspect="1"/>
        </xdr:cNvPicPr>
      </xdr:nvPicPr>
      <xdr:blipFill>
        <a:blip xmlns:r="http://schemas.openxmlformats.org/officeDocument/2006/relationships" r:embed="rId1"/>
        <a:stretch>
          <a:fillRect/>
        </a:stretch>
      </xdr:blipFill>
      <xdr:spPr>
        <a:xfrm>
          <a:off x="298263" y="4292"/>
          <a:ext cx="783679" cy="1182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495300</xdr:colOff>
      <xdr:row>4</xdr:row>
      <xdr:rowOff>113241</xdr:rowOff>
    </xdr:to>
    <xdr:pic>
      <xdr:nvPicPr>
        <xdr:cNvPr id="3" name="Slika 2">
          <a:extLst>
            <a:ext uri="{FF2B5EF4-FFF2-40B4-BE49-F238E27FC236}">
              <a16:creationId xmlns:a16="http://schemas.microsoft.com/office/drawing/2014/main" id="{C1C07E7D-4D90-4C73-85E1-AFBED9A48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495300" cy="696383"/>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7</xdr:row>
      <xdr:rowOff>134480</xdr:rowOff>
    </xdr:to>
    <xdr:pic>
      <xdr:nvPicPr>
        <xdr:cNvPr id="5" name="Picture 5">
          <a:extLst>
            <a:ext uri="{FF2B5EF4-FFF2-40B4-BE49-F238E27FC236}">
              <a16:creationId xmlns:a16="http://schemas.microsoft.com/office/drawing/2014/main" id="{8179B758-F4AD-41BE-A1C6-414CCADE9CEE}"/>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276225</xdr:colOff>
      <xdr:row>6</xdr:row>
      <xdr:rowOff>66676</xdr:rowOff>
    </xdr:to>
    <xdr:pic>
      <xdr:nvPicPr>
        <xdr:cNvPr id="2" name="Slika 1">
          <a:extLst>
            <a:ext uri="{FF2B5EF4-FFF2-40B4-BE49-F238E27FC236}">
              <a16:creationId xmlns:a16="http://schemas.microsoft.com/office/drawing/2014/main" id="{1827363E-3E6C-407C-B99C-904D09A0CD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857250" cy="1238250"/>
        </a:xfrm>
        <a:prstGeom prst="rect">
          <a:avLst/>
        </a:prstGeom>
        <a:noFill/>
        <a:ln>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1"/>
  <sheetViews>
    <sheetView tabSelected="1" zoomScaleNormal="100" workbookViewId="0">
      <selection activeCell="A21" sqref="A21:E21"/>
    </sheetView>
  </sheetViews>
  <sheetFormatPr defaultColWidth="9.140625" defaultRowHeight="12" customHeight="1" x14ac:dyDescent="0.25"/>
  <cols>
    <col min="1" max="1" width="4.28515625" style="2" customWidth="1"/>
    <col min="2" max="2" width="17.7109375" style="2" customWidth="1"/>
    <col min="3" max="3" width="13.85546875" style="2" customWidth="1"/>
    <col min="4" max="4" width="21" style="2" customWidth="1"/>
    <col min="5" max="5" width="54.7109375" style="2" customWidth="1"/>
    <col min="6" max="16384" width="9.140625" style="2"/>
  </cols>
  <sheetData>
    <row r="1" spans="1:5" ht="12" customHeight="1" x14ac:dyDescent="0.25">
      <c r="A1" s="4"/>
      <c r="B1" s="4"/>
      <c r="C1" s="4"/>
      <c r="D1" s="4"/>
    </row>
    <row r="2" spans="1:5" ht="12" customHeight="1" x14ac:dyDescent="0.25">
      <c r="A2" s="4"/>
      <c r="B2" s="4"/>
      <c r="C2" s="10" t="s">
        <v>33</v>
      </c>
      <c r="D2" s="10"/>
    </row>
    <row r="3" spans="1:5" ht="12" customHeight="1" x14ac:dyDescent="0.25">
      <c r="A3" s="4"/>
      <c r="B3" s="4"/>
      <c r="C3" s="11" t="s">
        <v>69</v>
      </c>
      <c r="D3" s="10"/>
    </row>
    <row r="4" spans="1:5" ht="12" customHeight="1" x14ac:dyDescent="0.25">
      <c r="A4" s="4"/>
      <c r="B4" s="4"/>
      <c r="C4" s="11" t="s">
        <v>70</v>
      </c>
      <c r="D4" s="10"/>
    </row>
    <row r="5" spans="1:5" ht="12" customHeight="1" x14ac:dyDescent="0.25">
      <c r="A5" s="4"/>
      <c r="B5" s="4"/>
      <c r="C5" s="4"/>
      <c r="D5" s="4"/>
    </row>
    <row r="6" spans="1:5" ht="12" customHeight="1" x14ac:dyDescent="0.25">
      <c r="A6" s="96"/>
      <c r="B6" s="96"/>
      <c r="C6" s="96"/>
      <c r="D6" s="96"/>
    </row>
    <row r="7" spans="1:5" ht="12" customHeight="1" x14ac:dyDescent="0.25">
      <c r="A7" s="96"/>
      <c r="B7" s="96"/>
      <c r="C7" s="96"/>
      <c r="D7" s="96"/>
    </row>
    <row r="8" spans="1:5" s="4" customFormat="1" ht="12" customHeight="1" x14ac:dyDescent="0.25">
      <c r="A8" s="12"/>
      <c r="B8" s="12"/>
      <c r="C8" s="12"/>
      <c r="D8" s="12"/>
    </row>
    <row r="9" spans="1:5" s="4" customFormat="1" ht="12" customHeight="1" x14ac:dyDescent="0.25">
      <c r="A9" s="12"/>
      <c r="B9" s="12"/>
      <c r="C9" s="12"/>
      <c r="D9" s="12"/>
    </row>
    <row r="10" spans="1:5" s="4" customFormat="1" ht="12" customHeight="1" x14ac:dyDescent="0.25">
      <c r="A10" s="12"/>
      <c r="B10" s="12"/>
      <c r="C10" s="12"/>
      <c r="D10" s="12"/>
    </row>
    <row r="11" spans="1:5" ht="12" customHeight="1" x14ac:dyDescent="0.25">
      <c r="A11" s="93" t="s">
        <v>154</v>
      </c>
      <c r="B11" s="93"/>
      <c r="C11" s="93"/>
      <c r="D11" s="4"/>
    </row>
    <row r="12" spans="1:5" ht="12" customHeight="1" x14ac:dyDescent="0.25">
      <c r="A12" s="93" t="s">
        <v>71</v>
      </c>
      <c r="B12" s="93"/>
      <c r="C12" s="93"/>
      <c r="D12" s="4"/>
    </row>
    <row r="13" spans="1:5" ht="12" customHeight="1" x14ac:dyDescent="0.25">
      <c r="A13" s="97" t="s">
        <v>198</v>
      </c>
      <c r="B13" s="97"/>
      <c r="C13" s="97"/>
      <c r="D13" s="4"/>
    </row>
    <row r="14" spans="1:5" ht="15.75" customHeight="1" x14ac:dyDescent="0.25">
      <c r="A14" s="4"/>
      <c r="B14" s="4"/>
      <c r="C14" s="4"/>
      <c r="E14" s="22" t="s">
        <v>67</v>
      </c>
    </row>
    <row r="15" spans="1:5" ht="12" customHeight="1" x14ac:dyDescent="0.25">
      <c r="A15" s="4"/>
      <c r="B15" s="4"/>
      <c r="C15" s="4"/>
      <c r="D15" s="1"/>
      <c r="E15" s="1"/>
    </row>
    <row r="16" spans="1:5" ht="12" customHeight="1" x14ac:dyDescent="0.25">
      <c r="A16" s="94" t="s">
        <v>24</v>
      </c>
      <c r="B16" s="94"/>
      <c r="C16" s="94"/>
      <c r="D16" s="94"/>
      <c r="E16" s="94"/>
    </row>
    <row r="17" spans="1:5" ht="18" customHeight="1" x14ac:dyDescent="0.25">
      <c r="A17" s="95"/>
      <c r="B17" s="95"/>
      <c r="C17" s="95"/>
      <c r="D17" s="95"/>
      <c r="E17" s="95"/>
    </row>
    <row r="19" spans="1:5" ht="12" customHeight="1" x14ac:dyDescent="0.25">
      <c r="A19" s="17" t="s">
        <v>25</v>
      </c>
      <c r="B19" s="17"/>
      <c r="C19" s="17"/>
      <c r="D19" s="17"/>
      <c r="E19" s="17"/>
    </row>
    <row r="20" spans="1:5" ht="12" customHeight="1" x14ac:dyDescent="0.25">
      <c r="A20" s="17"/>
      <c r="B20" s="17"/>
      <c r="C20" s="17"/>
      <c r="D20" s="17"/>
      <c r="E20" s="17"/>
    </row>
    <row r="21" spans="1:5" s="3" customFormat="1" ht="41.25" customHeight="1" x14ac:dyDescent="0.25">
      <c r="A21" s="93" t="s">
        <v>83</v>
      </c>
      <c r="B21" s="93"/>
      <c r="C21" s="93"/>
      <c r="D21" s="93"/>
      <c r="E21" s="93"/>
    </row>
    <row r="22" spans="1:5" s="3" customFormat="1" ht="12" customHeight="1" x14ac:dyDescent="0.25">
      <c r="A22" s="18"/>
      <c r="B22" s="18"/>
      <c r="C22" s="18"/>
      <c r="D22" s="18"/>
      <c r="E22" s="18"/>
    </row>
    <row r="23" spans="1:5" s="3" customFormat="1" ht="12" customHeight="1" x14ac:dyDescent="0.25">
      <c r="A23" s="89" t="s">
        <v>56</v>
      </c>
      <c r="B23" s="89"/>
      <c r="C23" s="89"/>
      <c r="D23" s="89"/>
      <c r="E23" s="89"/>
    </row>
    <row r="24" spans="1:5" ht="12" customHeight="1" x14ac:dyDescent="0.25">
      <c r="A24" s="89"/>
      <c r="B24" s="89"/>
      <c r="C24" s="89"/>
      <c r="D24" s="89"/>
      <c r="E24" s="89"/>
    </row>
    <row r="25" spans="1:5" ht="15" x14ac:dyDescent="0.25">
      <c r="A25" s="89" t="s">
        <v>84</v>
      </c>
      <c r="B25" s="89"/>
      <c r="C25" s="89"/>
      <c r="D25" s="89"/>
      <c r="E25" s="89"/>
    </row>
    <row r="26" spans="1:5" ht="17.25" customHeight="1" x14ac:dyDescent="0.25">
      <c r="A26" s="89" t="s">
        <v>199</v>
      </c>
      <c r="B26" s="89"/>
      <c r="C26" s="89"/>
      <c r="D26" s="89"/>
      <c r="E26" s="89"/>
    </row>
    <row r="27" spans="1:5" ht="18" customHeight="1" x14ac:dyDescent="0.25">
      <c r="A27" s="89" t="s">
        <v>200</v>
      </c>
      <c r="B27" s="89"/>
      <c r="C27" s="89"/>
      <c r="D27" s="89"/>
      <c r="E27" s="89"/>
    </row>
    <row r="28" spans="1:5" ht="12" customHeight="1" x14ac:dyDescent="0.25">
      <c r="A28" s="19"/>
      <c r="B28" s="19"/>
      <c r="C28" s="19"/>
      <c r="D28" s="19"/>
      <c r="E28" s="19"/>
    </row>
    <row r="29" spans="1:5" ht="47.25" customHeight="1" x14ac:dyDescent="0.25">
      <c r="A29" s="89" t="s">
        <v>31</v>
      </c>
      <c r="B29" s="89"/>
      <c r="C29" s="89"/>
      <c r="D29" s="89"/>
      <c r="E29" s="89"/>
    </row>
    <row r="30" spans="1:5" ht="12" customHeight="1" x14ac:dyDescent="0.25">
      <c r="A30" s="91"/>
      <c r="B30" s="91"/>
      <c r="C30" s="91"/>
      <c r="D30" s="91"/>
      <c r="E30" s="91"/>
    </row>
    <row r="31" spans="1:5" s="3" customFormat="1" ht="35.1" customHeight="1" x14ac:dyDescent="0.25">
      <c r="A31" s="92" t="s">
        <v>196</v>
      </c>
      <c r="B31" s="92"/>
      <c r="C31" s="92"/>
      <c r="D31" s="92"/>
      <c r="E31" s="92"/>
    </row>
    <row r="32" spans="1:5" s="3" customFormat="1" ht="12" customHeight="1" x14ac:dyDescent="0.25">
      <c r="A32" s="19"/>
      <c r="B32" s="19"/>
      <c r="C32" s="19"/>
      <c r="D32" s="19"/>
      <c r="E32" s="19"/>
    </row>
    <row r="33" spans="1:5" s="3" customFormat="1" ht="32.25" customHeight="1" x14ac:dyDescent="0.25">
      <c r="A33" s="92" t="s">
        <v>62</v>
      </c>
      <c r="B33" s="92"/>
      <c r="C33" s="92"/>
      <c r="D33" s="92"/>
      <c r="E33" s="92"/>
    </row>
    <row r="34" spans="1:5" s="3" customFormat="1" ht="12" customHeight="1" x14ac:dyDescent="0.25">
      <c r="A34" s="20"/>
      <c r="B34" s="20"/>
      <c r="C34" s="20"/>
      <c r="D34" s="20"/>
      <c r="E34" s="20"/>
    </row>
    <row r="35" spans="1:5" s="3" customFormat="1" ht="17.25" customHeight="1" x14ac:dyDescent="0.25">
      <c r="A35" s="89" t="s">
        <v>195</v>
      </c>
      <c r="B35" s="89"/>
      <c r="C35" s="89"/>
      <c r="D35" s="89"/>
      <c r="E35" s="89"/>
    </row>
    <row r="36" spans="1:5" s="3" customFormat="1" ht="12" customHeight="1" x14ac:dyDescent="0.25">
      <c r="A36" s="19"/>
      <c r="B36" s="19"/>
      <c r="C36" s="19"/>
      <c r="D36" s="19"/>
      <c r="E36" s="19"/>
    </row>
    <row r="37" spans="1:5" s="3" customFormat="1" ht="49.5" customHeight="1" x14ac:dyDescent="0.25">
      <c r="A37" s="89" t="s">
        <v>72</v>
      </c>
      <c r="B37" s="89"/>
      <c r="C37" s="89"/>
      <c r="D37" s="89"/>
      <c r="E37" s="89"/>
    </row>
    <row r="38" spans="1:5" s="3" customFormat="1" ht="45" customHeight="1" x14ac:dyDescent="0.25">
      <c r="A38" s="89" t="s">
        <v>159</v>
      </c>
      <c r="B38" s="89"/>
      <c r="C38" s="89"/>
      <c r="D38" s="89"/>
      <c r="E38" s="89"/>
    </row>
    <row r="39" spans="1:5" s="3" customFormat="1" ht="20.25" customHeight="1" x14ac:dyDescent="0.25">
      <c r="A39" s="89" t="s">
        <v>57</v>
      </c>
      <c r="B39" s="89"/>
      <c r="C39" s="89"/>
      <c r="D39" s="89"/>
      <c r="E39" s="89"/>
    </row>
    <row r="40" spans="1:5" s="3" customFormat="1" ht="30.75" customHeight="1" x14ac:dyDescent="0.25">
      <c r="A40" s="89" t="s">
        <v>73</v>
      </c>
      <c r="B40" s="89"/>
      <c r="C40" s="89"/>
      <c r="D40" s="89"/>
      <c r="E40" s="89"/>
    </row>
    <row r="41" spans="1:5" ht="12" customHeight="1" x14ac:dyDescent="0.25">
      <c r="A41" s="17"/>
      <c r="B41" s="17"/>
      <c r="C41" s="17"/>
      <c r="D41" s="17"/>
      <c r="E41" s="17"/>
    </row>
    <row r="42" spans="1:5" ht="19.5" customHeight="1" x14ac:dyDescent="0.25">
      <c r="A42" s="90" t="s">
        <v>44</v>
      </c>
      <c r="B42" s="90"/>
      <c r="C42" s="90"/>
      <c r="D42" s="90"/>
      <c r="E42" s="90"/>
    </row>
    <row r="43" spans="1:5" ht="18" customHeight="1" x14ac:dyDescent="0.25">
      <c r="A43" s="90" t="s">
        <v>58</v>
      </c>
      <c r="B43" s="90"/>
      <c r="C43" s="90"/>
      <c r="D43" s="90"/>
      <c r="E43" s="90"/>
    </row>
    <row r="44" spans="1:5" ht="33.75" customHeight="1" x14ac:dyDescent="0.25">
      <c r="A44" s="90" t="s">
        <v>59</v>
      </c>
      <c r="B44" s="90"/>
      <c r="C44" s="90"/>
      <c r="D44" s="90"/>
      <c r="E44" s="90"/>
    </row>
    <row r="45" spans="1:5" ht="20.100000000000001" customHeight="1" x14ac:dyDescent="0.25">
      <c r="A45" s="90" t="s">
        <v>45</v>
      </c>
      <c r="B45" s="90"/>
      <c r="C45" s="90"/>
      <c r="D45" s="90"/>
      <c r="E45" s="90"/>
    </row>
    <row r="46" spans="1:5" ht="20.100000000000001" customHeight="1" x14ac:dyDescent="0.25">
      <c r="A46" s="90" t="s">
        <v>46</v>
      </c>
      <c r="B46" s="90"/>
      <c r="C46" s="90"/>
      <c r="D46" s="90"/>
      <c r="E46" s="90"/>
    </row>
    <row r="47" spans="1:5" ht="20.100000000000001" customHeight="1" x14ac:dyDescent="0.25">
      <c r="A47" s="90" t="s">
        <v>47</v>
      </c>
      <c r="B47" s="90"/>
      <c r="C47" s="90"/>
      <c r="D47" s="90"/>
      <c r="E47" s="90"/>
    </row>
    <row r="48" spans="1:5" ht="20.100000000000001" customHeight="1" x14ac:dyDescent="0.25">
      <c r="A48" s="90" t="s">
        <v>48</v>
      </c>
      <c r="B48" s="90"/>
      <c r="C48" s="90"/>
      <c r="D48" s="90"/>
      <c r="E48" s="90"/>
    </row>
    <row r="49" spans="1:5" ht="20.100000000000001" customHeight="1" x14ac:dyDescent="0.25">
      <c r="A49" s="90" t="s">
        <v>49</v>
      </c>
      <c r="B49" s="90"/>
      <c r="C49" s="90"/>
      <c r="D49" s="90"/>
      <c r="E49" s="90"/>
    </row>
    <row r="50" spans="1:5" ht="20.100000000000001" customHeight="1" x14ac:dyDescent="0.25">
      <c r="A50" s="90" t="s">
        <v>50</v>
      </c>
      <c r="B50" s="90"/>
      <c r="C50" s="90"/>
      <c r="D50" s="90"/>
      <c r="E50" s="90"/>
    </row>
    <row r="51" spans="1:5" ht="20.100000000000001" customHeight="1" x14ac:dyDescent="0.25">
      <c r="A51" s="90" t="s">
        <v>51</v>
      </c>
      <c r="B51" s="90"/>
      <c r="C51" s="90"/>
      <c r="D51" s="90"/>
      <c r="E51" s="90"/>
    </row>
    <row r="52" spans="1:5" ht="20.100000000000001" customHeight="1" x14ac:dyDescent="0.25">
      <c r="A52" s="90" t="s">
        <v>52</v>
      </c>
      <c r="B52" s="90"/>
      <c r="C52" s="90"/>
      <c r="D52" s="90"/>
      <c r="E52" s="90"/>
    </row>
    <row r="53" spans="1:5" ht="20.100000000000001" customHeight="1" x14ac:dyDescent="0.25">
      <c r="A53" s="90" t="s">
        <v>53</v>
      </c>
      <c r="B53" s="90"/>
      <c r="C53" s="90"/>
      <c r="D53" s="90"/>
      <c r="E53" s="90"/>
    </row>
    <row r="54" spans="1:5" ht="20.100000000000001" customHeight="1" x14ac:dyDescent="0.25">
      <c r="A54" s="90" t="s">
        <v>54</v>
      </c>
      <c r="B54" s="90"/>
      <c r="C54" s="90"/>
      <c r="D54" s="90"/>
      <c r="E54" s="90"/>
    </row>
    <row r="55" spans="1:5" ht="20.100000000000001" customHeight="1" x14ac:dyDescent="0.25">
      <c r="A55" s="90" t="s">
        <v>60</v>
      </c>
      <c r="B55" s="90"/>
      <c r="C55" s="90"/>
      <c r="D55" s="90"/>
      <c r="E55" s="90"/>
    </row>
    <row r="56" spans="1:5" ht="20.100000000000001" customHeight="1" x14ac:dyDescent="0.25">
      <c r="A56" s="90" t="s">
        <v>55</v>
      </c>
      <c r="B56" s="90"/>
      <c r="C56" s="90"/>
      <c r="D56" s="90"/>
      <c r="E56" s="90"/>
    </row>
    <row r="57" spans="1:5" ht="63" customHeight="1" x14ac:dyDescent="0.25">
      <c r="A57" s="90" t="s">
        <v>61</v>
      </c>
      <c r="B57" s="90"/>
      <c r="C57" s="90"/>
      <c r="D57" s="90"/>
      <c r="E57" s="90"/>
    </row>
    <row r="58" spans="1:5" ht="18.75" customHeight="1" x14ac:dyDescent="0.25">
      <c r="A58" s="21"/>
      <c r="B58" s="21"/>
      <c r="C58" s="21"/>
      <c r="D58" s="21"/>
      <c r="E58" s="21"/>
    </row>
    <row r="59" spans="1:5" ht="12" customHeight="1" x14ac:dyDescent="0.25">
      <c r="A59" s="17"/>
      <c r="B59" s="17"/>
      <c r="C59" s="17"/>
      <c r="D59" s="17"/>
      <c r="E59" s="22" t="s">
        <v>37</v>
      </c>
    </row>
    <row r="60" spans="1:5" ht="12" customHeight="1" x14ac:dyDescent="0.25">
      <c r="A60" s="17"/>
      <c r="B60" s="17"/>
      <c r="C60" s="17"/>
      <c r="D60" s="17"/>
      <c r="E60" s="22"/>
    </row>
    <row r="61" spans="1:5" ht="12" customHeight="1" x14ac:dyDescent="0.25">
      <c r="A61" s="17"/>
      <c r="B61" s="17"/>
      <c r="C61" s="17"/>
      <c r="D61" s="17"/>
      <c r="E61" s="23" t="s">
        <v>82</v>
      </c>
    </row>
    <row r="62" spans="1:5" ht="12" customHeight="1" x14ac:dyDescent="0.25">
      <c r="A62" s="17"/>
      <c r="B62" s="17"/>
      <c r="C62" s="17"/>
      <c r="D62" s="17"/>
      <c r="E62" s="23" t="s">
        <v>77</v>
      </c>
    </row>
    <row r="63" spans="1:5" ht="12" customHeight="1" x14ac:dyDescent="0.25">
      <c r="A63" s="17"/>
      <c r="B63" s="17"/>
      <c r="C63" s="17"/>
      <c r="D63" s="17"/>
      <c r="E63" s="23" t="s">
        <v>78</v>
      </c>
    </row>
    <row r="64" spans="1:5" ht="12" customHeight="1" x14ac:dyDescent="0.25">
      <c r="A64" s="17"/>
      <c r="B64" s="17"/>
      <c r="C64" s="17"/>
      <c r="D64" s="17"/>
      <c r="E64" s="23"/>
    </row>
    <row r="65" spans="1:5" s="4" customFormat="1" ht="12" customHeight="1" x14ac:dyDescent="0.25">
      <c r="A65" s="17"/>
      <c r="B65" s="17"/>
      <c r="C65" s="17"/>
      <c r="D65" s="17"/>
      <c r="E65" s="23"/>
    </row>
    <row r="66" spans="1:5" ht="12" customHeight="1" x14ac:dyDescent="0.25">
      <c r="A66" s="17" t="s">
        <v>26</v>
      </c>
      <c r="B66" s="17"/>
      <c r="C66" s="17"/>
      <c r="D66" s="17"/>
      <c r="E66" s="17"/>
    </row>
    <row r="67" spans="1:5" ht="12" customHeight="1" x14ac:dyDescent="0.25">
      <c r="A67" s="17"/>
      <c r="B67" s="17"/>
      <c r="C67" s="17"/>
      <c r="D67" s="17"/>
      <c r="E67" s="17"/>
    </row>
    <row r="68" spans="1:5" ht="12" customHeight="1" x14ac:dyDescent="0.25">
      <c r="A68" s="88" t="s">
        <v>79</v>
      </c>
      <c r="B68" s="88"/>
      <c r="C68" s="88"/>
      <c r="D68" s="88"/>
      <c r="E68" s="88"/>
    </row>
    <row r="69" spans="1:5" ht="12" customHeight="1" x14ac:dyDescent="0.25">
      <c r="A69" s="88" t="s">
        <v>160</v>
      </c>
      <c r="B69" s="88"/>
      <c r="C69" s="88"/>
      <c r="D69" s="88"/>
      <c r="E69" s="88"/>
    </row>
    <row r="70" spans="1:5" ht="12" customHeight="1" x14ac:dyDescent="0.25">
      <c r="A70" s="17" t="s">
        <v>161</v>
      </c>
      <c r="B70" s="17"/>
      <c r="C70" s="17"/>
      <c r="D70" s="17"/>
      <c r="E70" s="17"/>
    </row>
    <row r="71" spans="1:5" ht="12" customHeight="1" x14ac:dyDescent="0.25">
      <c r="A71" s="17"/>
      <c r="B71" s="17"/>
      <c r="C71" s="17"/>
      <c r="D71" s="17"/>
      <c r="E71" s="17"/>
    </row>
  </sheetData>
  <sheetProtection algorithmName="SHA-512" hashValue="gvwIsgnBe3NskfyY/YqFjxPw4iZxaMd5i+2n3EGWswHgZgxRfnQNhBlWBnaeDFwfszHkK4tccI1NwcQt4RP3mQ==" saltValue="QYEUjtC/ueATbEWR7ZchZQ==" spinCount="100000" sheet="1" objects="1" scenarios="1"/>
  <mergeCells count="40">
    <mergeCell ref="A6:D6"/>
    <mergeCell ref="A7:D7"/>
    <mergeCell ref="A11:C11"/>
    <mergeCell ref="A12:C12"/>
    <mergeCell ref="A13:C13"/>
    <mergeCell ref="A23:E23"/>
    <mergeCell ref="A26:E26"/>
    <mergeCell ref="A21:E21"/>
    <mergeCell ref="A16:E16"/>
    <mergeCell ref="A27:E27"/>
    <mergeCell ref="A17:E17"/>
    <mergeCell ref="A24:E24"/>
    <mergeCell ref="A25:E25"/>
    <mergeCell ref="A53:E53"/>
    <mergeCell ref="A54:E54"/>
    <mergeCell ref="A55:E55"/>
    <mergeCell ref="A56:E56"/>
    <mergeCell ref="A57:E57"/>
    <mergeCell ref="A29:E29"/>
    <mergeCell ref="A30:E30"/>
    <mergeCell ref="A37:E37"/>
    <mergeCell ref="A38:E38"/>
    <mergeCell ref="A31:E31"/>
    <mergeCell ref="A33:E33"/>
    <mergeCell ref="A69:E69"/>
    <mergeCell ref="A35:E35"/>
    <mergeCell ref="A40:E40"/>
    <mergeCell ref="A39:E39"/>
    <mergeCell ref="A42:E42"/>
    <mergeCell ref="A43:E43"/>
    <mergeCell ref="A44:E44"/>
    <mergeCell ref="A45:E45"/>
    <mergeCell ref="A46:E46"/>
    <mergeCell ref="A47:E47"/>
    <mergeCell ref="A48:E48"/>
    <mergeCell ref="A49:E49"/>
    <mergeCell ref="A50:E50"/>
    <mergeCell ref="A51:E51"/>
    <mergeCell ref="A52:E52"/>
    <mergeCell ref="A68:E68"/>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7D3A-A098-4DC7-B78D-36C029E6141C}">
  <dimension ref="A3:B51"/>
  <sheetViews>
    <sheetView zoomScaleNormal="100" workbookViewId="0">
      <selection activeCell="A24" sqref="A24"/>
    </sheetView>
  </sheetViews>
  <sheetFormatPr defaultColWidth="8.7109375" defaultRowHeight="12" customHeight="1" x14ac:dyDescent="0.2"/>
  <cols>
    <col min="1" max="1" width="45.7109375" style="7" customWidth="1"/>
    <col min="2" max="2" width="42.7109375" style="7" customWidth="1"/>
    <col min="3" max="16384" width="8.7109375" style="7"/>
  </cols>
  <sheetData>
    <row r="3" spans="1:2" ht="12" customHeight="1" x14ac:dyDescent="0.2">
      <c r="A3" s="100" t="s">
        <v>74</v>
      </c>
      <c r="B3" s="100"/>
    </row>
    <row r="4" spans="1:2" ht="12" customHeight="1" x14ac:dyDescent="0.25">
      <c r="A4" s="101" t="s">
        <v>75</v>
      </c>
      <c r="B4" s="101"/>
    </row>
    <row r="5" spans="1:2" ht="12" customHeight="1" x14ac:dyDescent="0.25">
      <c r="A5" s="13" t="s">
        <v>76</v>
      </c>
    </row>
    <row r="6" spans="1:2" ht="12" customHeight="1" x14ac:dyDescent="0.2">
      <c r="A6" s="14"/>
    </row>
    <row r="9" spans="1:2" s="8" customFormat="1" ht="18" customHeight="1" x14ac:dyDescent="0.3">
      <c r="A9" s="49" t="s">
        <v>163</v>
      </c>
      <c r="B9" s="6"/>
    </row>
    <row r="10" spans="1:2" s="8" customFormat="1" ht="18" customHeight="1" x14ac:dyDescent="0.3">
      <c r="A10" s="5"/>
      <c r="B10" s="6"/>
    </row>
    <row r="11" spans="1:2" s="8" customFormat="1" ht="18" customHeight="1" x14ac:dyDescent="0.3">
      <c r="A11" s="102" t="s">
        <v>38</v>
      </c>
      <c r="B11" s="102"/>
    </row>
    <row r="12" spans="1:2" ht="12" customHeight="1" thickBot="1" x14ac:dyDescent="0.25">
      <c r="A12" s="9"/>
      <c r="B12" s="9"/>
    </row>
    <row r="13" spans="1:2" ht="15" customHeight="1" thickBot="1" x14ac:dyDescent="0.25">
      <c r="A13" s="103" t="s">
        <v>32</v>
      </c>
      <c r="B13" s="104"/>
    </row>
    <row r="14" spans="1:2" ht="15" customHeight="1" x14ac:dyDescent="0.2">
      <c r="A14" s="24" t="s">
        <v>0</v>
      </c>
      <c r="B14" s="25" t="s">
        <v>33</v>
      </c>
    </row>
    <row r="15" spans="1:2" ht="15" customHeight="1" x14ac:dyDescent="0.2">
      <c r="A15" s="26" t="s">
        <v>1</v>
      </c>
      <c r="B15" s="27" t="s">
        <v>34</v>
      </c>
    </row>
    <row r="16" spans="1:2" ht="15" customHeight="1" thickBot="1" x14ac:dyDescent="0.25">
      <c r="A16" s="28" t="s">
        <v>63</v>
      </c>
      <c r="B16" s="29">
        <v>59624928052</v>
      </c>
    </row>
    <row r="17" spans="1:2" ht="15" customHeight="1" thickBot="1" x14ac:dyDescent="0.25">
      <c r="A17" s="98" t="s">
        <v>2</v>
      </c>
      <c r="B17" s="99"/>
    </row>
    <row r="18" spans="1:2" ht="15" customHeight="1" x14ac:dyDescent="0.2">
      <c r="A18" s="24" t="s">
        <v>0</v>
      </c>
      <c r="B18" s="30"/>
    </row>
    <row r="19" spans="1:2" ht="15" customHeight="1" x14ac:dyDescent="0.2">
      <c r="A19" s="31" t="s">
        <v>1</v>
      </c>
      <c r="B19" s="32"/>
    </row>
    <row r="20" spans="1:2" ht="15" customHeight="1" x14ac:dyDescent="0.2">
      <c r="A20" s="31" t="s">
        <v>3</v>
      </c>
      <c r="B20" s="32"/>
    </row>
    <row r="21" spans="1:2" ht="15" customHeight="1" x14ac:dyDescent="0.2">
      <c r="A21" s="31" t="s">
        <v>63</v>
      </c>
      <c r="B21" s="32"/>
    </row>
    <row r="22" spans="1:2" ht="15" customHeight="1" x14ac:dyDescent="0.2">
      <c r="A22" s="31" t="s">
        <v>80</v>
      </c>
      <c r="B22" s="32"/>
    </row>
    <row r="23" spans="1:2" ht="15" customHeight="1" x14ac:dyDescent="0.2">
      <c r="A23" s="31" t="s">
        <v>4</v>
      </c>
      <c r="B23" s="32"/>
    </row>
    <row r="24" spans="1:2" ht="15" customHeight="1" x14ac:dyDescent="0.2">
      <c r="A24" s="31" t="s">
        <v>5</v>
      </c>
      <c r="B24" s="33"/>
    </row>
    <row r="25" spans="1:2" ht="15" customHeight="1" x14ac:dyDescent="0.2">
      <c r="A25" s="31" t="s">
        <v>64</v>
      </c>
      <c r="B25" s="32"/>
    </row>
    <row r="26" spans="1:2" ht="15" customHeight="1" x14ac:dyDescent="0.2">
      <c r="A26" s="31" t="s">
        <v>35</v>
      </c>
      <c r="B26" s="32"/>
    </row>
    <row r="27" spans="1:2" ht="15" customHeight="1" x14ac:dyDescent="0.2">
      <c r="A27" s="31" t="s">
        <v>6</v>
      </c>
      <c r="B27" s="32"/>
    </row>
    <row r="28" spans="1:2" ht="30.75" customHeight="1" thickBot="1" x14ac:dyDescent="0.25">
      <c r="A28" s="26" t="s">
        <v>41</v>
      </c>
      <c r="B28" s="34"/>
    </row>
    <row r="29" spans="1:2" ht="15" customHeight="1" thickBot="1" x14ac:dyDescent="0.25">
      <c r="A29" s="98" t="s">
        <v>7</v>
      </c>
      <c r="B29" s="99"/>
    </row>
    <row r="30" spans="1:2" ht="15" customHeight="1" x14ac:dyDescent="0.2">
      <c r="A30" s="24" t="s">
        <v>0</v>
      </c>
      <c r="B30" s="30"/>
    </row>
    <row r="31" spans="1:2" ht="15" customHeight="1" x14ac:dyDescent="0.2">
      <c r="A31" s="31" t="s">
        <v>1</v>
      </c>
      <c r="B31" s="32"/>
    </row>
    <row r="32" spans="1:2" ht="15" customHeight="1" x14ac:dyDescent="0.2">
      <c r="A32" s="31" t="s">
        <v>63</v>
      </c>
      <c r="B32" s="32"/>
    </row>
    <row r="33" spans="1:2" ht="15" customHeight="1" x14ac:dyDescent="0.2">
      <c r="A33" s="31" t="s">
        <v>81</v>
      </c>
      <c r="B33" s="32"/>
    </row>
    <row r="34" spans="1:2" ht="15" customHeight="1" x14ac:dyDescent="0.2">
      <c r="A34" s="31" t="s">
        <v>8</v>
      </c>
      <c r="B34" s="32"/>
    </row>
    <row r="35" spans="1:2" ht="15" customHeight="1" x14ac:dyDescent="0.2">
      <c r="A35" s="31" t="s">
        <v>9</v>
      </c>
      <c r="B35" s="32"/>
    </row>
    <row r="36" spans="1:2" ht="15" customHeight="1" x14ac:dyDescent="0.2">
      <c r="A36" s="31" t="s">
        <v>10</v>
      </c>
      <c r="B36" s="32"/>
    </row>
    <row r="37" spans="1:2" ht="15" customHeight="1" thickBot="1" x14ac:dyDescent="0.25">
      <c r="A37" s="31" t="s">
        <v>29</v>
      </c>
      <c r="B37" s="32"/>
    </row>
    <row r="38" spans="1:2" ht="12" customHeight="1" thickBot="1" x14ac:dyDescent="0.25">
      <c r="A38" s="98" t="s">
        <v>11</v>
      </c>
      <c r="B38" s="99"/>
    </row>
    <row r="39" spans="1:2" ht="15" x14ac:dyDescent="0.2">
      <c r="A39" s="35" t="s">
        <v>8</v>
      </c>
      <c r="B39" s="48" t="s">
        <v>162</v>
      </c>
    </row>
    <row r="40" spans="1:2" ht="15" customHeight="1" x14ac:dyDescent="0.2">
      <c r="A40" s="24" t="s">
        <v>65</v>
      </c>
      <c r="B40" s="25" t="s">
        <v>85</v>
      </c>
    </row>
    <row r="41" spans="1:2" ht="15" customHeight="1" x14ac:dyDescent="0.2">
      <c r="A41" s="31" t="s">
        <v>12</v>
      </c>
      <c r="B41" s="36"/>
    </row>
    <row r="42" spans="1:2" ht="15" customHeight="1" x14ac:dyDescent="0.2">
      <c r="A42" s="31" t="s">
        <v>13</v>
      </c>
      <c r="B42" s="32"/>
    </row>
    <row r="43" spans="1:2" ht="15" customHeight="1" x14ac:dyDescent="0.2">
      <c r="A43" s="31" t="s">
        <v>14</v>
      </c>
      <c r="B43" s="36"/>
    </row>
    <row r="44" spans="1:2" ht="15" customHeight="1" x14ac:dyDescent="0.2">
      <c r="A44" s="31" t="s">
        <v>15</v>
      </c>
      <c r="B44" s="32"/>
    </row>
    <row r="45" spans="1:2" ht="15" customHeight="1" x14ac:dyDescent="0.2">
      <c r="A45" s="31" t="s">
        <v>16</v>
      </c>
      <c r="B45" s="37">
        <f>SUM(B41+B43)</f>
        <v>0</v>
      </c>
    </row>
    <row r="46" spans="1:2" ht="15" customHeight="1" x14ac:dyDescent="0.2">
      <c r="A46" s="31" t="s">
        <v>17</v>
      </c>
      <c r="B46" s="32"/>
    </row>
    <row r="47" spans="1:2" ht="15" customHeight="1" x14ac:dyDescent="0.2">
      <c r="A47" s="31" t="s">
        <v>18</v>
      </c>
      <c r="B47" s="38" t="s">
        <v>30</v>
      </c>
    </row>
    <row r="48" spans="1:2" ht="15" customHeight="1" thickBot="1" x14ac:dyDescent="0.25">
      <c r="A48" s="28" t="s">
        <v>19</v>
      </c>
      <c r="B48" s="29" t="s">
        <v>68</v>
      </c>
    </row>
    <row r="49" spans="1:2" ht="12" customHeight="1" x14ac:dyDescent="0.2">
      <c r="A49" s="6"/>
      <c r="B49" s="6"/>
    </row>
    <row r="50" spans="1:2" ht="12" customHeight="1" x14ac:dyDescent="0.25">
      <c r="A50" s="50" t="s">
        <v>39</v>
      </c>
      <c r="B50" s="51" t="s">
        <v>40</v>
      </c>
    </row>
    <row r="51" spans="1:2" ht="12" customHeight="1" x14ac:dyDescent="0.2">
      <c r="A51" s="15"/>
      <c r="B51" s="16"/>
    </row>
  </sheetData>
  <sheetProtection algorithmName="SHA-512" hashValue="EJdC/XY4I8VAeEpAhUZU+WynKcmfOuwRTu2KxpZ6v1GP0GBl8I9mrCudRl+WFJGIvzp+HP6OPYYAPdC6i8HOWg==" saltValue="fmbKHMQFSPIcvPoaQYxPyA==" spinCount="100000" sheet="1" objects="1" scenarios="1"/>
  <protectedRanges>
    <protectedRange sqref="B41:B44" name="Raspon5"/>
    <protectedRange sqref="B18:B28" name="Raspon1"/>
    <protectedRange sqref="B30:B37" name="Raspon2"/>
    <protectedRange sqref="B46" name="Raspon3"/>
    <protectedRange sqref="B46" name="Raspon4"/>
    <protectedRange sqref="B46" name="Raspon6"/>
  </protectedRanges>
  <mergeCells count="7">
    <mergeCell ref="A29:B29"/>
    <mergeCell ref="A38:B38"/>
    <mergeCell ref="A3:B3"/>
    <mergeCell ref="A4:B4"/>
    <mergeCell ref="A11:B11"/>
    <mergeCell ref="A13:B13"/>
    <mergeCell ref="A17:B17"/>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FF41-D8C3-47D8-BA14-9725569B455C}">
  <dimension ref="A1:I111"/>
  <sheetViews>
    <sheetView topLeftCell="A94" zoomScaleNormal="100" workbookViewId="0">
      <selection activeCell="B96" sqref="B96"/>
    </sheetView>
  </sheetViews>
  <sheetFormatPr defaultRowHeight="15" x14ac:dyDescent="0.25"/>
  <cols>
    <col min="1" max="1" width="8.7109375" customWidth="1"/>
    <col min="2" max="2" width="58" customWidth="1"/>
    <col min="3" max="4" width="20.140625" customWidth="1"/>
    <col min="5" max="5" width="10.85546875" customWidth="1"/>
    <col min="6" max="6" width="17.85546875" customWidth="1"/>
    <col min="7" max="7" width="20.28515625" customWidth="1"/>
    <col min="8" max="8" width="24" customWidth="1"/>
    <col min="9" max="9" width="29" customWidth="1"/>
  </cols>
  <sheetData>
    <row r="1" spans="1:9" x14ac:dyDescent="0.25">
      <c r="A1" s="39"/>
      <c r="B1" s="39"/>
      <c r="C1" s="39"/>
      <c r="D1" s="39"/>
      <c r="E1" s="39"/>
      <c r="F1" s="39"/>
      <c r="G1" s="39"/>
      <c r="H1" s="39"/>
      <c r="I1" s="39"/>
    </row>
    <row r="2" spans="1:9" x14ac:dyDescent="0.25">
      <c r="A2" s="39"/>
      <c r="B2" s="39"/>
      <c r="C2" s="39"/>
      <c r="D2" s="39"/>
      <c r="E2" s="39"/>
      <c r="F2" s="39"/>
      <c r="G2" s="39"/>
      <c r="H2" s="39"/>
      <c r="I2" s="39"/>
    </row>
    <row r="3" spans="1:9" x14ac:dyDescent="0.25">
      <c r="A3" s="39"/>
      <c r="B3" s="39"/>
      <c r="C3" s="39"/>
      <c r="D3" s="39"/>
      <c r="E3" s="39"/>
      <c r="F3" s="39"/>
      <c r="G3" s="39"/>
      <c r="H3" s="39"/>
      <c r="I3" s="39"/>
    </row>
    <row r="4" spans="1:9" ht="15.75" x14ac:dyDescent="0.25">
      <c r="A4" s="106" t="s">
        <v>74</v>
      </c>
      <c r="B4" s="106"/>
      <c r="C4" s="39"/>
      <c r="D4" s="39"/>
      <c r="E4" s="39"/>
      <c r="F4" s="39"/>
      <c r="G4" s="39"/>
      <c r="H4" s="39"/>
      <c r="I4" s="39"/>
    </row>
    <row r="5" spans="1:9" ht="15.75" x14ac:dyDescent="0.25">
      <c r="A5" s="107" t="s">
        <v>75</v>
      </c>
      <c r="B5" s="107"/>
      <c r="C5" s="39"/>
      <c r="D5" s="39"/>
      <c r="E5" s="39"/>
      <c r="F5" s="39"/>
      <c r="G5" s="39"/>
      <c r="H5" s="39"/>
      <c r="I5" s="39"/>
    </row>
    <row r="6" spans="1:9" ht="15.75" x14ac:dyDescent="0.25">
      <c r="A6" s="46" t="s">
        <v>76</v>
      </c>
      <c r="B6" s="47"/>
      <c r="C6" s="39"/>
      <c r="D6" s="39"/>
      <c r="E6" s="39"/>
      <c r="F6" s="39"/>
      <c r="G6" s="39"/>
      <c r="H6" s="39"/>
      <c r="I6" s="39"/>
    </row>
    <row r="7" spans="1:9" x14ac:dyDescent="0.25">
      <c r="A7" s="39"/>
      <c r="B7" s="39"/>
      <c r="C7" s="39"/>
      <c r="D7" s="39"/>
      <c r="E7" s="39"/>
      <c r="F7" s="39"/>
      <c r="G7" s="39"/>
      <c r="H7" s="39"/>
      <c r="I7" s="39"/>
    </row>
    <row r="8" spans="1:9" x14ac:dyDescent="0.25">
      <c r="A8" s="140" t="s">
        <v>164</v>
      </c>
      <c r="B8" s="140"/>
      <c r="C8" s="140"/>
      <c r="D8" s="40"/>
      <c r="E8" s="40"/>
      <c r="F8" s="40"/>
      <c r="G8" s="40"/>
      <c r="H8" s="40"/>
      <c r="I8" s="39"/>
    </row>
    <row r="9" spans="1:9" x14ac:dyDescent="0.25">
      <c r="A9" s="41"/>
      <c r="B9" s="41"/>
      <c r="C9" s="41"/>
      <c r="D9" s="40"/>
      <c r="E9" s="40"/>
      <c r="F9" s="40"/>
      <c r="G9" s="40"/>
      <c r="H9" s="40"/>
      <c r="I9" s="39"/>
    </row>
    <row r="10" spans="1:9" ht="19.5" x14ac:dyDescent="0.25">
      <c r="A10" s="141" t="s">
        <v>20</v>
      </c>
      <c r="B10" s="142"/>
      <c r="C10" s="142"/>
      <c r="D10" s="142"/>
      <c r="E10" s="142"/>
      <c r="F10" s="142"/>
      <c r="G10" s="142"/>
      <c r="H10" s="142"/>
      <c r="I10" s="42"/>
    </row>
    <row r="11" spans="1:9" x14ac:dyDescent="0.25">
      <c r="A11" s="143" t="s">
        <v>149</v>
      </c>
      <c r="B11" s="143"/>
      <c r="C11" s="143"/>
      <c r="D11" s="143"/>
      <c r="E11" s="143"/>
      <c r="F11" s="143"/>
      <c r="G11" s="143"/>
      <c r="H11" s="143"/>
      <c r="I11" s="39"/>
    </row>
    <row r="12" spans="1:9" ht="15.75" thickBot="1" x14ac:dyDescent="0.3">
      <c r="A12" s="43"/>
      <c r="B12" s="43"/>
      <c r="C12" s="43"/>
      <c r="D12" s="43"/>
      <c r="E12" s="43"/>
      <c r="F12" s="43"/>
      <c r="G12" s="43"/>
      <c r="H12" s="43"/>
      <c r="I12" s="39"/>
    </row>
    <row r="13" spans="1:9" ht="30.75" thickBot="1" x14ac:dyDescent="0.3">
      <c r="A13" s="52" t="s">
        <v>27</v>
      </c>
      <c r="B13" s="144" t="s">
        <v>28</v>
      </c>
      <c r="C13" s="145"/>
      <c r="D13" s="146"/>
      <c r="E13" s="52" t="s">
        <v>23</v>
      </c>
      <c r="F13" s="52" t="s">
        <v>197</v>
      </c>
      <c r="G13" s="52" t="s">
        <v>21</v>
      </c>
      <c r="H13" s="52" t="s">
        <v>22</v>
      </c>
      <c r="I13" s="44"/>
    </row>
    <row r="14" spans="1:9" ht="54.75" customHeight="1" x14ac:dyDescent="0.25">
      <c r="A14" s="54">
        <v>1</v>
      </c>
      <c r="B14" s="53" t="s">
        <v>165</v>
      </c>
      <c r="C14" s="54" t="s">
        <v>86</v>
      </c>
      <c r="D14" s="55"/>
      <c r="E14" s="56" t="s">
        <v>87</v>
      </c>
      <c r="F14" s="86">
        <v>1200</v>
      </c>
      <c r="G14" s="57"/>
      <c r="H14" s="58">
        <f>SUM(F14*G14)</f>
        <v>0</v>
      </c>
      <c r="I14" s="44"/>
    </row>
    <row r="15" spans="1:9" ht="33" customHeight="1" x14ac:dyDescent="0.25">
      <c r="A15" s="60">
        <f>A14+1</f>
        <v>2</v>
      </c>
      <c r="B15" s="59" t="s">
        <v>166</v>
      </c>
      <c r="C15" s="60" t="s">
        <v>86</v>
      </c>
      <c r="D15" s="61"/>
      <c r="E15" s="62" t="s">
        <v>87</v>
      </c>
      <c r="F15" s="87">
        <v>110</v>
      </c>
      <c r="G15" s="63"/>
      <c r="H15" s="64">
        <f t="shared" ref="H15:H78" si="0">SUM(F15*G15)</f>
        <v>0</v>
      </c>
      <c r="I15" s="44"/>
    </row>
    <row r="16" spans="1:9" ht="18" customHeight="1" x14ac:dyDescent="0.25">
      <c r="A16" s="60">
        <f t="shared" ref="A16:A79" si="1">A15+1</f>
        <v>3</v>
      </c>
      <c r="B16" s="108" t="s">
        <v>88</v>
      </c>
      <c r="C16" s="108"/>
      <c r="D16" s="108"/>
      <c r="E16" s="65" t="s">
        <v>87</v>
      </c>
      <c r="F16" s="87">
        <v>15</v>
      </c>
      <c r="G16" s="63"/>
      <c r="H16" s="64">
        <f t="shared" si="0"/>
        <v>0</v>
      </c>
      <c r="I16" s="44"/>
    </row>
    <row r="17" spans="1:9" x14ac:dyDescent="0.25">
      <c r="A17" s="60">
        <f t="shared" si="1"/>
        <v>4</v>
      </c>
      <c r="B17" s="108" t="s">
        <v>89</v>
      </c>
      <c r="C17" s="108"/>
      <c r="D17" s="108"/>
      <c r="E17" s="62" t="s">
        <v>66</v>
      </c>
      <c r="F17" s="87">
        <v>20</v>
      </c>
      <c r="G17" s="63"/>
      <c r="H17" s="64">
        <f t="shared" si="0"/>
        <v>0</v>
      </c>
      <c r="I17" s="44"/>
    </row>
    <row r="18" spans="1:9" x14ac:dyDescent="0.25">
      <c r="A18" s="60">
        <f t="shared" si="1"/>
        <v>5</v>
      </c>
      <c r="B18" s="139" t="s">
        <v>90</v>
      </c>
      <c r="C18" s="139"/>
      <c r="D18" s="139"/>
      <c r="E18" s="62" t="s">
        <v>91</v>
      </c>
      <c r="F18" s="87">
        <v>1</v>
      </c>
      <c r="G18" s="63"/>
      <c r="H18" s="64">
        <f t="shared" si="0"/>
        <v>0</v>
      </c>
      <c r="I18" s="44"/>
    </row>
    <row r="19" spans="1:9" x14ac:dyDescent="0.25">
      <c r="A19" s="60">
        <f t="shared" si="1"/>
        <v>6</v>
      </c>
      <c r="B19" s="139" t="s">
        <v>92</v>
      </c>
      <c r="C19" s="139"/>
      <c r="D19" s="139"/>
      <c r="E19" s="62" t="s">
        <v>66</v>
      </c>
      <c r="F19" s="87">
        <v>15</v>
      </c>
      <c r="G19" s="63"/>
      <c r="H19" s="64">
        <f t="shared" si="0"/>
        <v>0</v>
      </c>
      <c r="I19" s="44"/>
    </row>
    <row r="20" spans="1:9" ht="30" customHeight="1" x14ac:dyDescent="0.25">
      <c r="A20" s="60">
        <f t="shared" si="1"/>
        <v>7</v>
      </c>
      <c r="B20" s="59" t="s">
        <v>167</v>
      </c>
      <c r="C20" s="60" t="s">
        <v>86</v>
      </c>
      <c r="D20" s="61"/>
      <c r="E20" s="62" t="s">
        <v>66</v>
      </c>
      <c r="F20" s="87">
        <v>270</v>
      </c>
      <c r="G20" s="63"/>
      <c r="H20" s="64">
        <f t="shared" si="0"/>
        <v>0</v>
      </c>
      <c r="I20" s="44"/>
    </row>
    <row r="21" spans="1:9" ht="30.75" customHeight="1" x14ac:dyDescent="0.25">
      <c r="A21" s="60">
        <f t="shared" si="1"/>
        <v>8</v>
      </c>
      <c r="B21" s="59" t="s">
        <v>168</v>
      </c>
      <c r="C21" s="60" t="s">
        <v>86</v>
      </c>
      <c r="D21" s="61"/>
      <c r="E21" s="62" t="s">
        <v>66</v>
      </c>
      <c r="F21" s="87">
        <v>20</v>
      </c>
      <c r="G21" s="63"/>
      <c r="H21" s="64">
        <f t="shared" si="0"/>
        <v>0</v>
      </c>
      <c r="I21" s="44"/>
    </row>
    <row r="22" spans="1:9" ht="30.75" customHeight="1" x14ac:dyDescent="0.25">
      <c r="A22" s="60">
        <f t="shared" si="1"/>
        <v>9</v>
      </c>
      <c r="B22" s="108" t="s">
        <v>93</v>
      </c>
      <c r="C22" s="108"/>
      <c r="D22" s="108"/>
      <c r="E22" s="62" t="s">
        <v>94</v>
      </c>
      <c r="F22" s="87">
        <v>1</v>
      </c>
      <c r="G22" s="63"/>
      <c r="H22" s="64">
        <f t="shared" si="0"/>
        <v>0</v>
      </c>
      <c r="I22" s="44"/>
    </row>
    <row r="23" spans="1:9" ht="30.75" customHeight="1" x14ac:dyDescent="0.25">
      <c r="A23" s="60">
        <f t="shared" si="1"/>
        <v>10</v>
      </c>
      <c r="B23" s="108" t="s">
        <v>95</v>
      </c>
      <c r="C23" s="108"/>
      <c r="D23" s="108"/>
      <c r="E23" s="62" t="s">
        <v>94</v>
      </c>
      <c r="F23" s="87">
        <v>1</v>
      </c>
      <c r="G23" s="63"/>
      <c r="H23" s="64">
        <f t="shared" si="0"/>
        <v>0</v>
      </c>
      <c r="I23" s="44"/>
    </row>
    <row r="24" spans="1:9" ht="30.75" customHeight="1" x14ac:dyDescent="0.25">
      <c r="A24" s="60">
        <f t="shared" si="1"/>
        <v>11</v>
      </c>
      <c r="B24" s="108" t="s">
        <v>96</v>
      </c>
      <c r="C24" s="108"/>
      <c r="D24" s="108"/>
      <c r="E24" s="62" t="s">
        <v>94</v>
      </c>
      <c r="F24" s="87">
        <v>150</v>
      </c>
      <c r="G24" s="63"/>
      <c r="H24" s="64">
        <f t="shared" si="0"/>
        <v>0</v>
      </c>
      <c r="I24" s="44"/>
    </row>
    <row r="25" spans="1:9" ht="30.75" customHeight="1" x14ac:dyDescent="0.25">
      <c r="A25" s="60">
        <f t="shared" si="1"/>
        <v>12</v>
      </c>
      <c r="B25" s="108" t="s">
        <v>97</v>
      </c>
      <c r="C25" s="108"/>
      <c r="D25" s="108"/>
      <c r="E25" s="62" t="s">
        <v>66</v>
      </c>
      <c r="F25" s="87">
        <v>10</v>
      </c>
      <c r="G25" s="63"/>
      <c r="H25" s="64">
        <f t="shared" si="0"/>
        <v>0</v>
      </c>
      <c r="I25" s="44"/>
    </row>
    <row r="26" spans="1:9" ht="30.75" customHeight="1" x14ac:dyDescent="0.25">
      <c r="A26" s="60">
        <f t="shared" si="1"/>
        <v>13</v>
      </c>
      <c r="B26" s="108" t="s">
        <v>98</v>
      </c>
      <c r="C26" s="108"/>
      <c r="D26" s="108"/>
      <c r="E26" s="62" t="s">
        <v>66</v>
      </c>
      <c r="F26" s="87">
        <v>40</v>
      </c>
      <c r="G26" s="63"/>
      <c r="H26" s="64">
        <f t="shared" si="0"/>
        <v>0</v>
      </c>
      <c r="I26" s="44"/>
    </row>
    <row r="27" spans="1:9" ht="30.75" customHeight="1" x14ac:dyDescent="0.25">
      <c r="A27" s="60">
        <f t="shared" si="1"/>
        <v>14</v>
      </c>
      <c r="B27" s="135" t="s">
        <v>99</v>
      </c>
      <c r="C27" s="135"/>
      <c r="D27" s="135"/>
      <c r="E27" s="62" t="s">
        <v>66</v>
      </c>
      <c r="F27" s="87">
        <v>25</v>
      </c>
      <c r="G27" s="63"/>
      <c r="H27" s="64">
        <f t="shared" si="0"/>
        <v>0</v>
      </c>
      <c r="I27" s="44"/>
    </row>
    <row r="28" spans="1:9" ht="30.75" customHeight="1" x14ac:dyDescent="0.25">
      <c r="A28" s="60">
        <f t="shared" si="1"/>
        <v>15</v>
      </c>
      <c r="B28" s="108" t="s">
        <v>100</v>
      </c>
      <c r="C28" s="108"/>
      <c r="D28" s="108"/>
      <c r="E28" s="62" t="s">
        <v>66</v>
      </c>
      <c r="F28" s="87">
        <v>1500</v>
      </c>
      <c r="G28" s="63"/>
      <c r="H28" s="64">
        <f t="shared" si="0"/>
        <v>0</v>
      </c>
      <c r="I28" s="44"/>
    </row>
    <row r="29" spans="1:9" ht="30.75" customHeight="1" x14ac:dyDescent="0.25">
      <c r="A29" s="60">
        <f t="shared" si="1"/>
        <v>16</v>
      </c>
      <c r="B29" s="108" t="s">
        <v>101</v>
      </c>
      <c r="C29" s="108"/>
      <c r="D29" s="108"/>
      <c r="E29" s="62" t="s">
        <v>66</v>
      </c>
      <c r="F29" s="87">
        <v>300</v>
      </c>
      <c r="G29" s="63"/>
      <c r="H29" s="64">
        <f t="shared" si="0"/>
        <v>0</v>
      </c>
      <c r="I29" s="44"/>
    </row>
    <row r="30" spans="1:9" ht="30.75" customHeight="1" x14ac:dyDescent="0.25">
      <c r="A30" s="60">
        <f t="shared" si="1"/>
        <v>17</v>
      </c>
      <c r="B30" s="108" t="s">
        <v>102</v>
      </c>
      <c r="C30" s="108"/>
      <c r="D30" s="108"/>
      <c r="E30" s="62" t="s">
        <v>66</v>
      </c>
      <c r="F30" s="87">
        <v>50</v>
      </c>
      <c r="G30" s="63"/>
      <c r="H30" s="64">
        <f t="shared" si="0"/>
        <v>0</v>
      </c>
      <c r="I30" s="44"/>
    </row>
    <row r="31" spans="1:9" ht="30.75" customHeight="1" x14ac:dyDescent="0.25">
      <c r="A31" s="60">
        <f t="shared" si="1"/>
        <v>18</v>
      </c>
      <c r="B31" s="108" t="s">
        <v>103</v>
      </c>
      <c r="C31" s="108"/>
      <c r="D31" s="108"/>
      <c r="E31" s="62" t="s">
        <v>66</v>
      </c>
      <c r="F31" s="87">
        <v>50</v>
      </c>
      <c r="G31" s="63"/>
      <c r="H31" s="64">
        <f t="shared" si="0"/>
        <v>0</v>
      </c>
      <c r="I31" s="44"/>
    </row>
    <row r="32" spans="1:9" ht="30.75" customHeight="1" x14ac:dyDescent="0.25">
      <c r="A32" s="60">
        <f t="shared" si="1"/>
        <v>19</v>
      </c>
      <c r="B32" s="108" t="s">
        <v>104</v>
      </c>
      <c r="C32" s="108"/>
      <c r="D32" s="108"/>
      <c r="E32" s="62" t="s">
        <v>66</v>
      </c>
      <c r="F32" s="87">
        <v>5</v>
      </c>
      <c r="G32" s="63"/>
      <c r="H32" s="64">
        <f t="shared" si="0"/>
        <v>0</v>
      </c>
      <c r="I32" s="44"/>
    </row>
    <row r="33" spans="1:9" ht="30.75" customHeight="1" x14ac:dyDescent="0.25">
      <c r="A33" s="60">
        <f t="shared" si="1"/>
        <v>20</v>
      </c>
      <c r="B33" s="108" t="s">
        <v>105</v>
      </c>
      <c r="C33" s="108"/>
      <c r="D33" s="108"/>
      <c r="E33" s="62" t="s">
        <v>106</v>
      </c>
      <c r="F33" s="87">
        <v>120</v>
      </c>
      <c r="G33" s="63"/>
      <c r="H33" s="64">
        <f t="shared" si="0"/>
        <v>0</v>
      </c>
      <c r="I33" s="71"/>
    </row>
    <row r="34" spans="1:9" ht="30.75" customHeight="1" x14ac:dyDescent="0.25">
      <c r="A34" s="60">
        <f t="shared" si="1"/>
        <v>21</v>
      </c>
      <c r="B34" s="108" t="s">
        <v>107</v>
      </c>
      <c r="C34" s="108"/>
      <c r="D34" s="108"/>
      <c r="E34" s="62" t="s">
        <v>91</v>
      </c>
      <c r="F34" s="87">
        <v>10</v>
      </c>
      <c r="G34" s="63"/>
      <c r="H34" s="64">
        <f t="shared" si="0"/>
        <v>0</v>
      </c>
      <c r="I34" s="44"/>
    </row>
    <row r="35" spans="1:9" ht="30.75" customHeight="1" x14ac:dyDescent="0.25">
      <c r="A35" s="60">
        <f t="shared" si="1"/>
        <v>22</v>
      </c>
      <c r="B35" s="108" t="s">
        <v>108</v>
      </c>
      <c r="C35" s="108"/>
      <c r="D35" s="108"/>
      <c r="E35" s="62" t="s">
        <v>91</v>
      </c>
      <c r="F35" s="87">
        <v>100</v>
      </c>
      <c r="G35" s="63"/>
      <c r="H35" s="64">
        <f t="shared" si="0"/>
        <v>0</v>
      </c>
      <c r="I35" s="44"/>
    </row>
    <row r="36" spans="1:9" ht="30.75" customHeight="1" x14ac:dyDescent="0.25">
      <c r="A36" s="60">
        <f t="shared" si="1"/>
        <v>23</v>
      </c>
      <c r="B36" s="108" t="s">
        <v>109</v>
      </c>
      <c r="C36" s="108"/>
      <c r="D36" s="108"/>
      <c r="E36" s="62" t="s">
        <v>110</v>
      </c>
      <c r="F36" s="87">
        <v>0</v>
      </c>
      <c r="G36" s="63"/>
      <c r="H36" s="64">
        <f t="shared" si="0"/>
        <v>0</v>
      </c>
      <c r="I36" s="44"/>
    </row>
    <row r="37" spans="1:9" ht="30.75" customHeight="1" x14ac:dyDescent="0.25">
      <c r="A37" s="60">
        <f t="shared" si="1"/>
        <v>24</v>
      </c>
      <c r="B37" s="108" t="s">
        <v>111</v>
      </c>
      <c r="C37" s="108"/>
      <c r="D37" s="108"/>
      <c r="E37" s="62" t="s">
        <v>66</v>
      </c>
      <c r="F37" s="87">
        <v>0</v>
      </c>
      <c r="G37" s="63"/>
      <c r="H37" s="64">
        <f t="shared" si="0"/>
        <v>0</v>
      </c>
      <c r="I37" s="44"/>
    </row>
    <row r="38" spans="1:9" ht="30.75" customHeight="1" x14ac:dyDescent="0.25">
      <c r="A38" s="60">
        <f t="shared" si="1"/>
        <v>25</v>
      </c>
      <c r="B38" s="108" t="s">
        <v>112</v>
      </c>
      <c r="C38" s="108"/>
      <c r="D38" s="108"/>
      <c r="E38" s="65" t="s">
        <v>113</v>
      </c>
      <c r="F38" s="87">
        <v>35</v>
      </c>
      <c r="G38" s="63"/>
      <c r="H38" s="64">
        <f t="shared" si="0"/>
        <v>0</v>
      </c>
      <c r="I38" s="44"/>
    </row>
    <row r="39" spans="1:9" ht="30.75" customHeight="1" x14ac:dyDescent="0.25">
      <c r="A39" s="60">
        <f t="shared" si="1"/>
        <v>26</v>
      </c>
      <c r="B39" s="108" t="s">
        <v>114</v>
      </c>
      <c r="C39" s="108"/>
      <c r="D39" s="108"/>
      <c r="E39" s="65" t="s">
        <v>113</v>
      </c>
      <c r="F39" s="87">
        <v>7</v>
      </c>
      <c r="G39" s="63"/>
      <c r="H39" s="64">
        <f t="shared" si="0"/>
        <v>0</v>
      </c>
      <c r="I39" s="44"/>
    </row>
    <row r="40" spans="1:9" ht="30.75" customHeight="1" x14ac:dyDescent="0.25">
      <c r="A40" s="60">
        <f t="shared" si="1"/>
        <v>27</v>
      </c>
      <c r="B40" s="108" t="s">
        <v>115</v>
      </c>
      <c r="C40" s="108"/>
      <c r="D40" s="108"/>
      <c r="E40" s="65" t="s">
        <v>113</v>
      </c>
      <c r="F40" s="87">
        <v>15</v>
      </c>
      <c r="G40" s="63"/>
      <c r="H40" s="64">
        <f t="shared" si="0"/>
        <v>0</v>
      </c>
      <c r="I40" s="44"/>
    </row>
    <row r="41" spans="1:9" ht="30.75" customHeight="1" x14ac:dyDescent="0.25">
      <c r="A41" s="60">
        <f t="shared" si="1"/>
        <v>28</v>
      </c>
      <c r="B41" s="108" t="s">
        <v>116</v>
      </c>
      <c r="C41" s="108"/>
      <c r="D41" s="108"/>
      <c r="E41" s="65" t="s">
        <v>113</v>
      </c>
      <c r="F41" s="87">
        <v>20</v>
      </c>
      <c r="G41" s="63"/>
      <c r="H41" s="64">
        <f t="shared" si="0"/>
        <v>0</v>
      </c>
      <c r="I41" s="44"/>
    </row>
    <row r="42" spans="1:9" ht="45.75" customHeight="1" x14ac:dyDescent="0.25">
      <c r="A42" s="60">
        <f t="shared" si="1"/>
        <v>29</v>
      </c>
      <c r="B42" s="59" t="s">
        <v>169</v>
      </c>
      <c r="C42" s="60" t="s">
        <v>86</v>
      </c>
      <c r="D42" s="61"/>
      <c r="E42" s="62" t="s">
        <v>66</v>
      </c>
      <c r="F42" s="87">
        <v>20</v>
      </c>
      <c r="G42" s="63"/>
      <c r="H42" s="64">
        <f t="shared" si="0"/>
        <v>0</v>
      </c>
      <c r="I42" s="44"/>
    </row>
    <row r="43" spans="1:9" ht="43.5" customHeight="1" x14ac:dyDescent="0.25">
      <c r="A43" s="60">
        <f t="shared" si="1"/>
        <v>30</v>
      </c>
      <c r="B43" s="59" t="s">
        <v>170</v>
      </c>
      <c r="C43" s="60" t="s">
        <v>86</v>
      </c>
      <c r="D43" s="61"/>
      <c r="E43" s="62" t="s">
        <v>66</v>
      </c>
      <c r="F43" s="87">
        <v>20</v>
      </c>
      <c r="G43" s="63"/>
      <c r="H43" s="64">
        <f t="shared" si="0"/>
        <v>0</v>
      </c>
      <c r="I43" s="44"/>
    </row>
    <row r="44" spans="1:9" ht="30.75" customHeight="1" x14ac:dyDescent="0.25">
      <c r="A44" s="60">
        <f t="shared" si="1"/>
        <v>31</v>
      </c>
      <c r="B44" s="59" t="s">
        <v>171</v>
      </c>
      <c r="C44" s="60" t="s">
        <v>86</v>
      </c>
      <c r="D44" s="61"/>
      <c r="E44" s="62" t="s">
        <v>66</v>
      </c>
      <c r="F44" s="87">
        <v>5</v>
      </c>
      <c r="G44" s="63"/>
      <c r="H44" s="64">
        <f t="shared" si="0"/>
        <v>0</v>
      </c>
      <c r="I44" s="44"/>
    </row>
    <row r="45" spans="1:9" ht="30.75" customHeight="1" x14ac:dyDescent="0.25">
      <c r="A45" s="60">
        <f t="shared" si="1"/>
        <v>32</v>
      </c>
      <c r="B45" s="108" t="s">
        <v>117</v>
      </c>
      <c r="C45" s="108"/>
      <c r="D45" s="108"/>
      <c r="E45" s="62" t="s">
        <v>66</v>
      </c>
      <c r="F45" s="87">
        <v>4</v>
      </c>
      <c r="G45" s="63"/>
      <c r="H45" s="64">
        <f t="shared" si="0"/>
        <v>0</v>
      </c>
      <c r="I45" s="44"/>
    </row>
    <row r="46" spans="1:9" ht="30.75" customHeight="1" x14ac:dyDescent="0.25">
      <c r="A46" s="60">
        <f t="shared" si="1"/>
        <v>33</v>
      </c>
      <c r="B46" s="108" t="s">
        <v>118</v>
      </c>
      <c r="C46" s="108"/>
      <c r="D46" s="108"/>
      <c r="E46" s="62" t="s">
        <v>66</v>
      </c>
      <c r="F46" s="87">
        <v>10</v>
      </c>
      <c r="G46" s="63"/>
      <c r="H46" s="64">
        <f t="shared" si="0"/>
        <v>0</v>
      </c>
      <c r="I46" s="44"/>
    </row>
    <row r="47" spans="1:9" ht="30.75" customHeight="1" x14ac:dyDescent="0.25">
      <c r="A47" s="60">
        <f t="shared" si="1"/>
        <v>34</v>
      </c>
      <c r="B47" s="59" t="s">
        <v>172</v>
      </c>
      <c r="C47" s="60" t="s">
        <v>86</v>
      </c>
      <c r="D47" s="61"/>
      <c r="E47" s="62" t="s">
        <v>66</v>
      </c>
      <c r="F47" s="87">
        <v>50</v>
      </c>
      <c r="G47" s="63"/>
      <c r="H47" s="64">
        <f t="shared" si="0"/>
        <v>0</v>
      </c>
      <c r="I47" s="44"/>
    </row>
    <row r="48" spans="1:9" ht="30.75" customHeight="1" x14ac:dyDescent="0.25">
      <c r="A48" s="60">
        <f t="shared" si="1"/>
        <v>35</v>
      </c>
      <c r="B48" s="59" t="s">
        <v>173</v>
      </c>
      <c r="C48" s="60" t="s">
        <v>86</v>
      </c>
      <c r="D48" s="61"/>
      <c r="E48" s="62" t="s">
        <v>66</v>
      </c>
      <c r="F48" s="87">
        <v>5</v>
      </c>
      <c r="G48" s="63"/>
      <c r="H48" s="64">
        <f t="shared" si="0"/>
        <v>0</v>
      </c>
      <c r="I48" s="44"/>
    </row>
    <row r="49" spans="1:9" ht="30.75" customHeight="1" x14ac:dyDescent="0.25">
      <c r="A49" s="60">
        <f t="shared" si="1"/>
        <v>36</v>
      </c>
      <c r="B49" s="59" t="s">
        <v>174</v>
      </c>
      <c r="C49" s="60" t="s">
        <v>86</v>
      </c>
      <c r="D49" s="61"/>
      <c r="E49" s="62" t="s">
        <v>66</v>
      </c>
      <c r="F49" s="87">
        <v>900</v>
      </c>
      <c r="G49" s="63"/>
      <c r="H49" s="64">
        <f t="shared" si="0"/>
        <v>0</v>
      </c>
      <c r="I49" s="44"/>
    </row>
    <row r="50" spans="1:9" ht="30.75" customHeight="1" x14ac:dyDescent="0.25">
      <c r="A50" s="60">
        <f t="shared" si="1"/>
        <v>37</v>
      </c>
      <c r="B50" s="59" t="s">
        <v>175</v>
      </c>
      <c r="C50" s="60" t="s">
        <v>86</v>
      </c>
      <c r="D50" s="61"/>
      <c r="E50" s="62" t="s">
        <v>66</v>
      </c>
      <c r="F50" s="87">
        <v>1</v>
      </c>
      <c r="G50" s="63"/>
      <c r="H50" s="64">
        <f t="shared" si="0"/>
        <v>0</v>
      </c>
      <c r="I50" s="44"/>
    </row>
    <row r="51" spans="1:9" ht="30.75" customHeight="1" x14ac:dyDescent="0.25">
      <c r="A51" s="60">
        <f t="shared" si="1"/>
        <v>38</v>
      </c>
      <c r="B51" s="108" t="s">
        <v>119</v>
      </c>
      <c r="C51" s="108"/>
      <c r="D51" s="108"/>
      <c r="E51" s="65" t="s">
        <v>120</v>
      </c>
      <c r="F51" s="87">
        <v>50</v>
      </c>
      <c r="G51" s="63"/>
      <c r="H51" s="64">
        <f t="shared" si="0"/>
        <v>0</v>
      </c>
      <c r="I51" s="44"/>
    </row>
    <row r="52" spans="1:9" ht="30.75" customHeight="1" x14ac:dyDescent="0.25">
      <c r="A52" s="60">
        <f t="shared" si="1"/>
        <v>39</v>
      </c>
      <c r="B52" s="108" t="s">
        <v>121</v>
      </c>
      <c r="C52" s="108"/>
      <c r="D52" s="108"/>
      <c r="E52" s="65" t="s">
        <v>120</v>
      </c>
      <c r="F52" s="87">
        <v>40</v>
      </c>
      <c r="G52" s="63"/>
      <c r="H52" s="64">
        <f t="shared" si="0"/>
        <v>0</v>
      </c>
      <c r="I52" s="44"/>
    </row>
    <row r="53" spans="1:9" ht="30.75" customHeight="1" x14ac:dyDescent="0.25">
      <c r="A53" s="60">
        <f t="shared" si="1"/>
        <v>40</v>
      </c>
      <c r="B53" s="108" t="s">
        <v>122</v>
      </c>
      <c r="C53" s="108"/>
      <c r="D53" s="108"/>
      <c r="E53" s="65" t="s">
        <v>120</v>
      </c>
      <c r="F53" s="87">
        <v>30</v>
      </c>
      <c r="G53" s="63"/>
      <c r="H53" s="64">
        <f t="shared" si="0"/>
        <v>0</v>
      </c>
      <c r="I53" s="44"/>
    </row>
    <row r="54" spans="1:9" ht="30.75" customHeight="1" x14ac:dyDescent="0.25">
      <c r="A54" s="60">
        <f t="shared" si="1"/>
        <v>41</v>
      </c>
      <c r="B54" s="108" t="s">
        <v>123</v>
      </c>
      <c r="C54" s="108"/>
      <c r="D54" s="108"/>
      <c r="E54" s="65" t="s">
        <v>120</v>
      </c>
      <c r="F54" s="87">
        <v>20</v>
      </c>
      <c r="G54" s="63"/>
      <c r="H54" s="64">
        <f t="shared" si="0"/>
        <v>0</v>
      </c>
      <c r="I54" s="44"/>
    </row>
    <row r="55" spans="1:9" ht="30.75" customHeight="1" x14ac:dyDescent="0.25">
      <c r="A55" s="60">
        <f t="shared" si="1"/>
        <v>42</v>
      </c>
      <c r="B55" s="108" t="s">
        <v>124</v>
      </c>
      <c r="C55" s="108"/>
      <c r="D55" s="108"/>
      <c r="E55" s="65" t="s">
        <v>120</v>
      </c>
      <c r="F55" s="87">
        <v>70</v>
      </c>
      <c r="G55" s="63"/>
      <c r="H55" s="64">
        <f t="shared" si="0"/>
        <v>0</v>
      </c>
      <c r="I55" s="44"/>
    </row>
    <row r="56" spans="1:9" ht="30.75" customHeight="1" x14ac:dyDescent="0.25">
      <c r="A56" s="60">
        <f t="shared" si="1"/>
        <v>43</v>
      </c>
      <c r="B56" s="108" t="s">
        <v>125</v>
      </c>
      <c r="C56" s="108"/>
      <c r="D56" s="108"/>
      <c r="E56" s="62" t="s">
        <v>66</v>
      </c>
      <c r="F56" s="87">
        <v>5</v>
      </c>
      <c r="G56" s="63"/>
      <c r="H56" s="64">
        <f t="shared" si="0"/>
        <v>0</v>
      </c>
      <c r="I56" s="44"/>
    </row>
    <row r="57" spans="1:9" ht="38.25" customHeight="1" x14ac:dyDescent="0.25">
      <c r="A57" s="60">
        <f t="shared" si="1"/>
        <v>44</v>
      </c>
      <c r="B57" s="136" t="s">
        <v>193</v>
      </c>
      <c r="C57" s="137"/>
      <c r="D57" s="138"/>
      <c r="E57" s="62" t="s">
        <v>66</v>
      </c>
      <c r="F57" s="87">
        <v>5</v>
      </c>
      <c r="G57" s="63"/>
      <c r="H57" s="64">
        <f t="shared" si="0"/>
        <v>0</v>
      </c>
      <c r="I57" s="44"/>
    </row>
    <row r="58" spans="1:9" ht="31.5" customHeight="1" x14ac:dyDescent="0.25">
      <c r="A58" s="60">
        <f t="shared" si="1"/>
        <v>45</v>
      </c>
      <c r="B58" s="136" t="s">
        <v>192</v>
      </c>
      <c r="C58" s="137"/>
      <c r="D58" s="138"/>
      <c r="E58" s="62" t="s">
        <v>66</v>
      </c>
      <c r="F58" s="87">
        <v>5</v>
      </c>
      <c r="G58" s="63"/>
      <c r="H58" s="64">
        <f t="shared" si="0"/>
        <v>0</v>
      </c>
      <c r="I58" s="44"/>
    </row>
    <row r="59" spans="1:9" ht="30.75" customHeight="1" x14ac:dyDescent="0.25">
      <c r="A59" s="60">
        <f t="shared" si="1"/>
        <v>46</v>
      </c>
      <c r="B59" s="108" t="s">
        <v>126</v>
      </c>
      <c r="C59" s="108"/>
      <c r="D59" s="108"/>
      <c r="E59" s="62" t="s">
        <v>66</v>
      </c>
      <c r="F59" s="87">
        <v>3</v>
      </c>
      <c r="G59" s="63"/>
      <c r="H59" s="64">
        <f t="shared" si="0"/>
        <v>0</v>
      </c>
      <c r="I59" s="44"/>
    </row>
    <row r="60" spans="1:9" ht="30.75" customHeight="1" x14ac:dyDescent="0.25">
      <c r="A60" s="60">
        <f t="shared" si="1"/>
        <v>47</v>
      </c>
      <c r="B60" s="108" t="s">
        <v>127</v>
      </c>
      <c r="C60" s="108"/>
      <c r="D60" s="108"/>
      <c r="E60" s="62" t="s">
        <v>66</v>
      </c>
      <c r="F60" s="87">
        <v>50</v>
      </c>
      <c r="G60" s="63"/>
      <c r="H60" s="64">
        <f t="shared" si="0"/>
        <v>0</v>
      </c>
      <c r="I60" s="44"/>
    </row>
    <row r="61" spans="1:9" ht="30.75" customHeight="1" x14ac:dyDescent="0.25">
      <c r="A61" s="60">
        <f t="shared" si="1"/>
        <v>48</v>
      </c>
      <c r="B61" s="108" t="s">
        <v>128</v>
      </c>
      <c r="C61" s="108"/>
      <c r="D61" s="108"/>
      <c r="E61" s="62" t="s">
        <v>66</v>
      </c>
      <c r="F61" s="87">
        <v>10</v>
      </c>
      <c r="G61" s="63"/>
      <c r="H61" s="64">
        <f t="shared" si="0"/>
        <v>0</v>
      </c>
      <c r="I61" s="44"/>
    </row>
    <row r="62" spans="1:9" ht="30.75" customHeight="1" x14ac:dyDescent="0.25">
      <c r="A62" s="60">
        <f t="shared" si="1"/>
        <v>49</v>
      </c>
      <c r="B62" s="108" t="s">
        <v>129</v>
      </c>
      <c r="C62" s="108"/>
      <c r="D62" s="108"/>
      <c r="E62" s="62" t="s">
        <v>66</v>
      </c>
      <c r="F62" s="87">
        <v>4</v>
      </c>
      <c r="G62" s="63"/>
      <c r="H62" s="64">
        <f t="shared" si="0"/>
        <v>0</v>
      </c>
      <c r="I62" s="44"/>
    </row>
    <row r="63" spans="1:9" ht="30.75" customHeight="1" x14ac:dyDescent="0.25">
      <c r="A63" s="60">
        <f t="shared" si="1"/>
        <v>50</v>
      </c>
      <c r="B63" s="108" t="s">
        <v>130</v>
      </c>
      <c r="C63" s="108"/>
      <c r="D63" s="108"/>
      <c r="E63" s="62" t="s">
        <v>66</v>
      </c>
      <c r="F63" s="87">
        <v>4</v>
      </c>
      <c r="G63" s="63"/>
      <c r="H63" s="64">
        <f t="shared" si="0"/>
        <v>0</v>
      </c>
      <c r="I63" s="44"/>
    </row>
    <row r="64" spans="1:9" ht="30.75" customHeight="1" x14ac:dyDescent="0.25">
      <c r="A64" s="60">
        <f t="shared" si="1"/>
        <v>51</v>
      </c>
      <c r="B64" s="59" t="s">
        <v>176</v>
      </c>
      <c r="C64" s="60" t="s">
        <v>86</v>
      </c>
      <c r="D64" s="61"/>
      <c r="E64" s="62" t="s">
        <v>94</v>
      </c>
      <c r="F64" s="87">
        <v>70</v>
      </c>
      <c r="G64" s="63"/>
      <c r="H64" s="64">
        <f t="shared" si="0"/>
        <v>0</v>
      </c>
      <c r="I64" s="44"/>
    </row>
    <row r="65" spans="1:9" ht="30.75" customHeight="1" x14ac:dyDescent="0.25">
      <c r="A65" s="60">
        <f t="shared" si="1"/>
        <v>52</v>
      </c>
      <c r="B65" s="59" t="s">
        <v>177</v>
      </c>
      <c r="C65" s="60" t="s">
        <v>86</v>
      </c>
      <c r="D65" s="61"/>
      <c r="E65" s="62" t="s">
        <v>94</v>
      </c>
      <c r="F65" s="87">
        <v>50</v>
      </c>
      <c r="G65" s="63"/>
      <c r="H65" s="64">
        <f t="shared" si="0"/>
        <v>0</v>
      </c>
      <c r="I65" s="44"/>
    </row>
    <row r="66" spans="1:9" ht="30.75" customHeight="1" x14ac:dyDescent="0.25">
      <c r="A66" s="60">
        <f t="shared" si="1"/>
        <v>53</v>
      </c>
      <c r="B66" s="59" t="s">
        <v>178</v>
      </c>
      <c r="C66" s="60" t="s">
        <v>86</v>
      </c>
      <c r="D66" s="61"/>
      <c r="E66" s="62" t="s">
        <v>94</v>
      </c>
      <c r="F66" s="87">
        <v>3</v>
      </c>
      <c r="G66" s="63"/>
      <c r="H66" s="64">
        <f t="shared" si="0"/>
        <v>0</v>
      </c>
      <c r="I66" s="44"/>
    </row>
    <row r="67" spans="1:9" ht="30.75" customHeight="1" x14ac:dyDescent="0.25">
      <c r="A67" s="60">
        <f t="shared" si="1"/>
        <v>54</v>
      </c>
      <c r="B67" s="108" t="s">
        <v>131</v>
      </c>
      <c r="C67" s="108"/>
      <c r="D67" s="108"/>
      <c r="E67" s="62" t="s">
        <v>66</v>
      </c>
      <c r="F67" s="87">
        <v>2</v>
      </c>
      <c r="G67" s="63"/>
      <c r="H67" s="64">
        <f t="shared" si="0"/>
        <v>0</v>
      </c>
      <c r="I67" s="44"/>
    </row>
    <row r="68" spans="1:9" ht="30.75" customHeight="1" x14ac:dyDescent="0.25">
      <c r="A68" s="60">
        <f t="shared" si="1"/>
        <v>55</v>
      </c>
      <c r="B68" s="59" t="s">
        <v>179</v>
      </c>
      <c r="C68" s="60" t="s">
        <v>86</v>
      </c>
      <c r="D68" s="61"/>
      <c r="E68" s="62" t="s">
        <v>66</v>
      </c>
      <c r="F68" s="87">
        <v>5</v>
      </c>
      <c r="G68" s="63"/>
      <c r="H68" s="64">
        <f t="shared" si="0"/>
        <v>0</v>
      </c>
      <c r="I68" s="44"/>
    </row>
    <row r="69" spans="1:9" ht="30.75" customHeight="1" x14ac:dyDescent="0.25">
      <c r="A69" s="60">
        <f t="shared" si="1"/>
        <v>56</v>
      </c>
      <c r="B69" s="108" t="s">
        <v>132</v>
      </c>
      <c r="C69" s="108"/>
      <c r="D69" s="108"/>
      <c r="E69" s="62" t="s">
        <v>66</v>
      </c>
      <c r="F69" s="87">
        <v>4</v>
      </c>
      <c r="G69" s="63"/>
      <c r="H69" s="64">
        <f t="shared" si="0"/>
        <v>0</v>
      </c>
      <c r="I69" s="44"/>
    </row>
    <row r="70" spans="1:9" ht="30.75" customHeight="1" x14ac:dyDescent="0.25">
      <c r="A70" s="60">
        <f t="shared" si="1"/>
        <v>57</v>
      </c>
      <c r="B70" s="108" t="s">
        <v>133</v>
      </c>
      <c r="C70" s="108"/>
      <c r="D70" s="108"/>
      <c r="E70" s="62" t="s">
        <v>66</v>
      </c>
      <c r="F70" s="87">
        <v>2</v>
      </c>
      <c r="G70" s="63"/>
      <c r="H70" s="64">
        <f t="shared" si="0"/>
        <v>0</v>
      </c>
      <c r="I70" s="44"/>
    </row>
    <row r="71" spans="1:9" ht="30.75" customHeight="1" x14ac:dyDescent="0.25">
      <c r="A71" s="60">
        <f t="shared" si="1"/>
        <v>58</v>
      </c>
      <c r="B71" s="108" t="s">
        <v>134</v>
      </c>
      <c r="C71" s="108"/>
      <c r="D71" s="108"/>
      <c r="E71" s="62" t="s">
        <v>120</v>
      </c>
      <c r="F71" s="87">
        <v>1</v>
      </c>
      <c r="G71" s="63"/>
      <c r="H71" s="64">
        <f t="shared" si="0"/>
        <v>0</v>
      </c>
      <c r="I71" s="44"/>
    </row>
    <row r="72" spans="1:9" ht="30.75" customHeight="1" x14ac:dyDescent="0.25">
      <c r="A72" s="60">
        <f t="shared" si="1"/>
        <v>59</v>
      </c>
      <c r="B72" s="108" t="s">
        <v>135</v>
      </c>
      <c r="C72" s="108"/>
      <c r="D72" s="108"/>
      <c r="E72" s="62" t="s">
        <v>66</v>
      </c>
      <c r="F72" s="87">
        <v>5</v>
      </c>
      <c r="G72" s="63"/>
      <c r="H72" s="64">
        <f t="shared" si="0"/>
        <v>0</v>
      </c>
      <c r="I72" s="44"/>
    </row>
    <row r="73" spans="1:9" ht="30.75" customHeight="1" x14ac:dyDescent="0.25">
      <c r="A73" s="60">
        <f t="shared" si="1"/>
        <v>60</v>
      </c>
      <c r="B73" s="108" t="s">
        <v>136</v>
      </c>
      <c r="C73" s="108"/>
      <c r="D73" s="108"/>
      <c r="E73" s="62" t="s">
        <v>120</v>
      </c>
      <c r="F73" s="87">
        <v>1</v>
      </c>
      <c r="G73" s="63"/>
      <c r="H73" s="64">
        <f t="shared" si="0"/>
        <v>0</v>
      </c>
      <c r="I73" s="71"/>
    </row>
    <row r="74" spans="1:9" ht="30.75" customHeight="1" x14ac:dyDescent="0.25">
      <c r="A74" s="60">
        <f t="shared" si="1"/>
        <v>61</v>
      </c>
      <c r="B74" s="59" t="s">
        <v>180</v>
      </c>
      <c r="C74" s="60" t="s">
        <v>86</v>
      </c>
      <c r="D74" s="61"/>
      <c r="E74" s="62" t="s">
        <v>66</v>
      </c>
      <c r="F74" s="87">
        <v>2</v>
      </c>
      <c r="G74" s="63"/>
      <c r="H74" s="64">
        <f t="shared" si="0"/>
        <v>0</v>
      </c>
      <c r="I74" s="44"/>
    </row>
    <row r="75" spans="1:9" ht="30.75" customHeight="1" x14ac:dyDescent="0.25">
      <c r="A75" s="60">
        <f t="shared" si="1"/>
        <v>62</v>
      </c>
      <c r="B75" s="108" t="s">
        <v>137</v>
      </c>
      <c r="C75" s="108"/>
      <c r="D75" s="108"/>
      <c r="E75" s="62" t="s">
        <v>66</v>
      </c>
      <c r="F75" s="87">
        <v>2</v>
      </c>
      <c r="G75" s="63"/>
      <c r="H75" s="64">
        <f t="shared" si="0"/>
        <v>0</v>
      </c>
      <c r="I75" s="44"/>
    </row>
    <row r="76" spans="1:9" ht="30.75" customHeight="1" x14ac:dyDescent="0.25">
      <c r="A76" s="60">
        <f t="shared" si="1"/>
        <v>63</v>
      </c>
      <c r="B76" s="59" t="s">
        <v>181</v>
      </c>
      <c r="C76" s="60" t="s">
        <v>86</v>
      </c>
      <c r="D76" s="61"/>
      <c r="E76" s="62" t="s">
        <v>66</v>
      </c>
      <c r="F76" s="87">
        <v>5</v>
      </c>
      <c r="G76" s="63"/>
      <c r="H76" s="64">
        <f t="shared" si="0"/>
        <v>0</v>
      </c>
      <c r="I76" s="44"/>
    </row>
    <row r="77" spans="1:9" ht="30.75" customHeight="1" x14ac:dyDescent="0.25">
      <c r="A77" s="60">
        <f t="shared" si="1"/>
        <v>64</v>
      </c>
      <c r="B77" s="59" t="s">
        <v>182</v>
      </c>
      <c r="C77" s="60" t="s">
        <v>86</v>
      </c>
      <c r="D77" s="61"/>
      <c r="E77" s="62" t="s">
        <v>66</v>
      </c>
      <c r="F77" s="87">
        <v>15</v>
      </c>
      <c r="G77" s="63"/>
      <c r="H77" s="64">
        <f t="shared" si="0"/>
        <v>0</v>
      </c>
      <c r="I77" s="44"/>
    </row>
    <row r="78" spans="1:9" ht="30.75" customHeight="1" x14ac:dyDescent="0.25">
      <c r="A78" s="60">
        <f t="shared" si="1"/>
        <v>65</v>
      </c>
      <c r="B78" s="108" t="s">
        <v>138</v>
      </c>
      <c r="C78" s="108"/>
      <c r="D78" s="108"/>
      <c r="E78" s="65" t="s">
        <v>120</v>
      </c>
      <c r="F78" s="87">
        <v>1</v>
      </c>
      <c r="G78" s="63"/>
      <c r="H78" s="64">
        <f t="shared" si="0"/>
        <v>0</v>
      </c>
      <c r="I78" s="44"/>
    </row>
    <row r="79" spans="1:9" ht="30.75" customHeight="1" x14ac:dyDescent="0.25">
      <c r="A79" s="60">
        <f t="shared" si="1"/>
        <v>66</v>
      </c>
      <c r="B79" s="108" t="s">
        <v>139</v>
      </c>
      <c r="C79" s="108"/>
      <c r="D79" s="108"/>
      <c r="E79" s="65" t="s">
        <v>120</v>
      </c>
      <c r="F79" s="87">
        <v>1</v>
      </c>
      <c r="G79" s="63"/>
      <c r="H79" s="64">
        <f t="shared" ref="H79:H98" si="2">SUM(F79*G79)</f>
        <v>0</v>
      </c>
      <c r="I79" s="44"/>
    </row>
    <row r="80" spans="1:9" ht="30.75" customHeight="1" x14ac:dyDescent="0.25">
      <c r="A80" s="60">
        <f t="shared" ref="A80:A98" si="3">A79+1</f>
        <v>67</v>
      </c>
      <c r="B80" s="108" t="s">
        <v>140</v>
      </c>
      <c r="C80" s="108"/>
      <c r="D80" s="108"/>
      <c r="E80" s="62" t="s">
        <v>66</v>
      </c>
      <c r="F80" s="87">
        <v>60</v>
      </c>
      <c r="G80" s="63"/>
      <c r="H80" s="64">
        <f t="shared" si="2"/>
        <v>0</v>
      </c>
      <c r="I80" s="44"/>
    </row>
    <row r="81" spans="1:9" ht="30.75" customHeight="1" x14ac:dyDescent="0.25">
      <c r="A81" s="60">
        <f t="shared" si="3"/>
        <v>68</v>
      </c>
      <c r="B81" s="108" t="s">
        <v>141</v>
      </c>
      <c r="C81" s="108"/>
      <c r="D81" s="108"/>
      <c r="E81" s="62" t="s">
        <v>66</v>
      </c>
      <c r="F81" s="87">
        <v>10</v>
      </c>
      <c r="G81" s="63"/>
      <c r="H81" s="64">
        <f t="shared" si="2"/>
        <v>0</v>
      </c>
      <c r="I81" s="44"/>
    </row>
    <row r="82" spans="1:9" ht="30.75" customHeight="1" x14ac:dyDescent="0.25">
      <c r="A82" s="60">
        <f t="shared" si="3"/>
        <v>69</v>
      </c>
      <c r="B82" s="108" t="s">
        <v>142</v>
      </c>
      <c r="C82" s="108"/>
      <c r="D82" s="108"/>
      <c r="E82" s="62" t="s">
        <v>66</v>
      </c>
      <c r="F82" s="87">
        <v>1</v>
      </c>
      <c r="G82" s="63"/>
      <c r="H82" s="64">
        <f t="shared" si="2"/>
        <v>0</v>
      </c>
      <c r="I82" s="44"/>
    </row>
    <row r="83" spans="1:9" ht="30.75" customHeight="1" x14ac:dyDescent="0.25">
      <c r="A83" s="60">
        <f t="shared" si="3"/>
        <v>70</v>
      </c>
      <c r="B83" s="108" t="s">
        <v>143</v>
      </c>
      <c r="C83" s="108"/>
      <c r="D83" s="108"/>
      <c r="E83" s="62" t="s">
        <v>66</v>
      </c>
      <c r="F83" s="87">
        <v>4</v>
      </c>
      <c r="G83" s="63"/>
      <c r="H83" s="64">
        <f t="shared" si="2"/>
        <v>0</v>
      </c>
      <c r="I83" s="44"/>
    </row>
    <row r="84" spans="1:9" ht="30.75" customHeight="1" x14ac:dyDescent="0.25">
      <c r="A84" s="60">
        <f t="shared" si="3"/>
        <v>71</v>
      </c>
      <c r="B84" s="108" t="s">
        <v>144</v>
      </c>
      <c r="C84" s="108"/>
      <c r="D84" s="108"/>
      <c r="E84" s="62" t="s">
        <v>66</v>
      </c>
      <c r="F84" s="87">
        <v>2</v>
      </c>
      <c r="G84" s="63"/>
      <c r="H84" s="64">
        <f t="shared" si="2"/>
        <v>0</v>
      </c>
      <c r="I84" s="44"/>
    </row>
    <row r="85" spans="1:9" ht="30.75" customHeight="1" x14ac:dyDescent="0.25">
      <c r="A85" s="60">
        <f t="shared" si="3"/>
        <v>72</v>
      </c>
      <c r="B85" s="59" t="s">
        <v>183</v>
      </c>
      <c r="C85" s="60" t="s">
        <v>86</v>
      </c>
      <c r="D85" s="61"/>
      <c r="E85" s="62" t="s">
        <v>66</v>
      </c>
      <c r="F85" s="87">
        <v>10</v>
      </c>
      <c r="G85" s="63"/>
      <c r="H85" s="64">
        <f t="shared" si="2"/>
        <v>0</v>
      </c>
      <c r="I85" s="44"/>
    </row>
    <row r="86" spans="1:9" ht="30.75" customHeight="1" x14ac:dyDescent="0.25">
      <c r="A86" s="60">
        <f t="shared" si="3"/>
        <v>73</v>
      </c>
      <c r="B86" s="135" t="s">
        <v>145</v>
      </c>
      <c r="C86" s="135"/>
      <c r="D86" s="135"/>
      <c r="E86" s="62" t="s">
        <v>66</v>
      </c>
      <c r="F86" s="87">
        <v>5</v>
      </c>
      <c r="G86" s="63"/>
      <c r="H86" s="64">
        <f t="shared" si="2"/>
        <v>0</v>
      </c>
      <c r="I86" s="44"/>
    </row>
    <row r="87" spans="1:9" ht="30.75" customHeight="1" x14ac:dyDescent="0.25">
      <c r="A87" s="60">
        <f t="shared" si="3"/>
        <v>74</v>
      </c>
      <c r="B87" s="108" t="s">
        <v>146</v>
      </c>
      <c r="C87" s="108"/>
      <c r="D87" s="108"/>
      <c r="E87" s="62" t="s">
        <v>94</v>
      </c>
      <c r="F87" s="87">
        <v>10</v>
      </c>
      <c r="G87" s="63"/>
      <c r="H87" s="64">
        <f t="shared" si="2"/>
        <v>0</v>
      </c>
      <c r="I87" s="44"/>
    </row>
    <row r="88" spans="1:9" ht="30.75" customHeight="1" x14ac:dyDescent="0.25">
      <c r="A88" s="60">
        <f t="shared" si="3"/>
        <v>75</v>
      </c>
      <c r="B88" s="77" t="s">
        <v>194</v>
      </c>
      <c r="C88" s="78" t="s">
        <v>86</v>
      </c>
      <c r="D88" s="79"/>
      <c r="E88" s="80" t="s">
        <v>66</v>
      </c>
      <c r="F88" s="84">
        <v>2</v>
      </c>
      <c r="G88" s="63"/>
      <c r="H88" s="64">
        <f t="shared" si="2"/>
        <v>0</v>
      </c>
      <c r="I88" s="44"/>
    </row>
    <row r="89" spans="1:9" ht="30.75" customHeight="1" x14ac:dyDescent="0.25">
      <c r="A89" s="60">
        <f t="shared" si="3"/>
        <v>76</v>
      </c>
      <c r="B89" s="81" t="s">
        <v>150</v>
      </c>
      <c r="C89" s="78" t="s">
        <v>86</v>
      </c>
      <c r="D89" s="79"/>
      <c r="E89" s="80" t="s">
        <v>66</v>
      </c>
      <c r="F89" s="84">
        <v>5</v>
      </c>
      <c r="G89" s="66"/>
      <c r="H89" s="64">
        <f t="shared" si="2"/>
        <v>0</v>
      </c>
      <c r="I89" s="44"/>
    </row>
    <row r="90" spans="1:9" ht="30.75" customHeight="1" x14ac:dyDescent="0.25">
      <c r="A90" s="60">
        <f t="shared" si="3"/>
        <v>77</v>
      </c>
      <c r="B90" s="81" t="s">
        <v>157</v>
      </c>
      <c r="C90" s="78" t="s">
        <v>86</v>
      </c>
      <c r="D90" s="79"/>
      <c r="E90" s="80" t="s">
        <v>66</v>
      </c>
      <c r="F90" s="84">
        <v>10</v>
      </c>
      <c r="G90" s="66"/>
      <c r="H90" s="64">
        <f t="shared" si="2"/>
        <v>0</v>
      </c>
      <c r="I90" s="44"/>
    </row>
    <row r="91" spans="1:9" ht="30.75" customHeight="1" x14ac:dyDescent="0.25">
      <c r="A91" s="60">
        <f t="shared" si="3"/>
        <v>78</v>
      </c>
      <c r="B91" s="81" t="s">
        <v>156</v>
      </c>
      <c r="C91" s="78" t="s">
        <v>86</v>
      </c>
      <c r="D91" s="79"/>
      <c r="E91" s="80" t="s">
        <v>66</v>
      </c>
      <c r="F91" s="84">
        <v>10</v>
      </c>
      <c r="G91" s="66"/>
      <c r="H91" s="64">
        <f t="shared" si="2"/>
        <v>0</v>
      </c>
      <c r="I91" s="44"/>
    </row>
    <row r="92" spans="1:9" ht="30.75" customHeight="1" x14ac:dyDescent="0.25">
      <c r="A92" s="60">
        <f t="shared" si="3"/>
        <v>79</v>
      </c>
      <c r="B92" s="81" t="s">
        <v>155</v>
      </c>
      <c r="C92" s="82" t="s">
        <v>86</v>
      </c>
      <c r="D92" s="79"/>
      <c r="E92" s="80" t="s">
        <v>66</v>
      </c>
      <c r="F92" s="84">
        <v>10</v>
      </c>
      <c r="G92" s="66"/>
      <c r="H92" s="64">
        <f t="shared" si="2"/>
        <v>0</v>
      </c>
      <c r="I92" s="44"/>
    </row>
    <row r="93" spans="1:9" ht="30.75" customHeight="1" x14ac:dyDescent="0.25">
      <c r="A93" s="60">
        <f t="shared" si="3"/>
        <v>80</v>
      </c>
      <c r="B93" s="81" t="s">
        <v>151</v>
      </c>
      <c r="C93" s="78" t="s">
        <v>86</v>
      </c>
      <c r="D93" s="79"/>
      <c r="E93" s="80" t="s">
        <v>66</v>
      </c>
      <c r="F93" s="84">
        <v>5</v>
      </c>
      <c r="G93" s="66"/>
      <c r="H93" s="64">
        <f t="shared" si="2"/>
        <v>0</v>
      </c>
      <c r="I93" s="44"/>
    </row>
    <row r="94" spans="1:9" ht="36" customHeight="1" x14ac:dyDescent="0.25">
      <c r="A94" s="60">
        <f t="shared" si="3"/>
        <v>81</v>
      </c>
      <c r="B94" s="81" t="s">
        <v>190</v>
      </c>
      <c r="C94" s="78" t="s">
        <v>86</v>
      </c>
      <c r="D94" s="79"/>
      <c r="E94" s="80" t="s">
        <v>66</v>
      </c>
      <c r="F94" s="84">
        <v>3</v>
      </c>
      <c r="G94" s="66"/>
      <c r="H94" s="64">
        <f t="shared" si="2"/>
        <v>0</v>
      </c>
      <c r="I94" s="44"/>
    </row>
    <row r="95" spans="1:9" ht="30.75" customHeight="1" x14ac:dyDescent="0.25">
      <c r="A95" s="60">
        <f t="shared" si="3"/>
        <v>82</v>
      </c>
      <c r="B95" s="81" t="s">
        <v>191</v>
      </c>
      <c r="C95" s="78" t="s">
        <v>86</v>
      </c>
      <c r="D95" s="79"/>
      <c r="E95" s="80" t="s">
        <v>66</v>
      </c>
      <c r="F95" s="84">
        <v>2</v>
      </c>
      <c r="G95" s="66"/>
      <c r="H95" s="64">
        <f t="shared" si="2"/>
        <v>0</v>
      </c>
      <c r="I95" s="44"/>
    </row>
    <row r="96" spans="1:9" ht="30.75" customHeight="1" x14ac:dyDescent="0.25">
      <c r="A96" s="60">
        <f t="shared" si="3"/>
        <v>83</v>
      </c>
      <c r="B96" s="81" t="s">
        <v>152</v>
      </c>
      <c r="C96" s="78" t="s">
        <v>86</v>
      </c>
      <c r="D96" s="79"/>
      <c r="E96" s="80" t="s">
        <v>66</v>
      </c>
      <c r="F96" s="84">
        <v>5</v>
      </c>
      <c r="G96" s="66"/>
      <c r="H96" s="64">
        <f t="shared" si="2"/>
        <v>0</v>
      </c>
      <c r="I96" s="44"/>
    </row>
    <row r="97" spans="1:9" ht="30.75" customHeight="1" x14ac:dyDescent="0.25">
      <c r="A97" s="60">
        <f t="shared" si="3"/>
        <v>84</v>
      </c>
      <c r="B97" s="81" t="s">
        <v>153</v>
      </c>
      <c r="C97" s="78" t="s">
        <v>86</v>
      </c>
      <c r="D97" s="79"/>
      <c r="E97" s="80" t="s">
        <v>66</v>
      </c>
      <c r="F97" s="84">
        <v>1</v>
      </c>
      <c r="G97" s="66"/>
      <c r="H97" s="67">
        <f t="shared" si="2"/>
        <v>0</v>
      </c>
      <c r="I97" s="44"/>
    </row>
    <row r="98" spans="1:9" ht="30.75" customHeight="1" thickBot="1" x14ac:dyDescent="0.3">
      <c r="A98" s="73">
        <f t="shared" si="3"/>
        <v>85</v>
      </c>
      <c r="B98" s="128" t="s">
        <v>158</v>
      </c>
      <c r="C98" s="128"/>
      <c r="D98" s="128"/>
      <c r="E98" s="83" t="s">
        <v>66</v>
      </c>
      <c r="F98" s="85">
        <v>10</v>
      </c>
      <c r="G98" s="74"/>
      <c r="H98" s="76">
        <f t="shared" si="2"/>
        <v>0</v>
      </c>
      <c r="I98" s="44"/>
    </row>
    <row r="99" spans="1:9" ht="20.25" customHeight="1" x14ac:dyDescent="0.25">
      <c r="A99" s="129" t="s">
        <v>42</v>
      </c>
      <c r="B99" s="130"/>
      <c r="C99" s="130"/>
      <c r="D99" s="130"/>
      <c r="E99" s="130"/>
      <c r="F99" s="130"/>
      <c r="G99" s="130"/>
      <c r="H99" s="75">
        <f>SUM(H14:H98)</f>
        <v>0</v>
      </c>
      <c r="I99" s="39"/>
    </row>
    <row r="100" spans="1:9" ht="17.25" customHeight="1" x14ac:dyDescent="0.25">
      <c r="A100" s="131" t="s">
        <v>36</v>
      </c>
      <c r="B100" s="132"/>
      <c r="C100" s="132"/>
      <c r="D100" s="132"/>
      <c r="E100" s="132"/>
      <c r="F100" s="132"/>
      <c r="G100" s="132"/>
      <c r="H100" s="68"/>
      <c r="I100" s="39"/>
    </row>
    <row r="101" spans="1:9" ht="21" customHeight="1" thickBot="1" x14ac:dyDescent="0.3">
      <c r="A101" s="133" t="s">
        <v>43</v>
      </c>
      <c r="B101" s="134"/>
      <c r="C101" s="134"/>
      <c r="D101" s="134"/>
      <c r="E101" s="134"/>
      <c r="F101" s="134"/>
      <c r="G101" s="134"/>
      <c r="H101" s="69">
        <f>SUM(H99:H100)</f>
        <v>0</v>
      </c>
      <c r="I101" s="39"/>
    </row>
    <row r="102" spans="1:9" ht="18.75" customHeight="1" x14ac:dyDescent="0.25">
      <c r="A102" s="109" t="s">
        <v>147</v>
      </c>
      <c r="B102" s="110"/>
      <c r="C102" s="111" t="s">
        <v>184</v>
      </c>
      <c r="D102" s="112"/>
      <c r="E102" s="112"/>
      <c r="F102" s="112"/>
      <c r="G102" s="112"/>
      <c r="H102" s="113"/>
      <c r="I102" s="39"/>
    </row>
    <row r="103" spans="1:9" ht="31.5" customHeight="1" x14ac:dyDescent="0.25">
      <c r="A103" s="114" t="s">
        <v>148</v>
      </c>
      <c r="B103" s="115"/>
      <c r="C103" s="120" t="s">
        <v>185</v>
      </c>
      <c r="D103" s="121"/>
      <c r="E103" s="121"/>
      <c r="F103" s="121"/>
      <c r="G103" s="121"/>
      <c r="H103" s="122"/>
      <c r="I103" s="39"/>
    </row>
    <row r="104" spans="1:9" ht="27.75" customHeight="1" x14ac:dyDescent="0.25">
      <c r="A104" s="116"/>
      <c r="B104" s="117"/>
      <c r="C104" s="120" t="s">
        <v>189</v>
      </c>
      <c r="D104" s="121"/>
      <c r="E104" s="121"/>
      <c r="F104" s="121"/>
      <c r="G104" s="121"/>
      <c r="H104" s="122"/>
      <c r="I104" s="39"/>
    </row>
    <row r="105" spans="1:9" ht="22.5" customHeight="1" x14ac:dyDescent="0.25">
      <c r="A105" s="118"/>
      <c r="B105" s="119"/>
      <c r="C105" s="120" t="s">
        <v>186</v>
      </c>
      <c r="D105" s="121"/>
      <c r="E105" s="121"/>
      <c r="F105" s="121"/>
      <c r="G105" s="121"/>
      <c r="H105" s="122"/>
      <c r="I105" s="39"/>
    </row>
    <row r="106" spans="1:9" ht="29.25" customHeight="1" thickBot="1" x14ac:dyDescent="0.3">
      <c r="A106" s="123" t="s">
        <v>187</v>
      </c>
      <c r="B106" s="124"/>
      <c r="C106" s="125" t="s">
        <v>188</v>
      </c>
      <c r="D106" s="126"/>
      <c r="E106" s="126"/>
      <c r="F106" s="126"/>
      <c r="G106" s="126"/>
      <c r="H106" s="127"/>
      <c r="I106" s="39"/>
    </row>
    <row r="107" spans="1:9" x14ac:dyDescent="0.25">
      <c r="A107" s="43"/>
      <c r="B107" s="43"/>
      <c r="C107" s="43"/>
      <c r="D107" s="43"/>
      <c r="E107" s="43"/>
      <c r="F107" s="43"/>
      <c r="G107" s="43"/>
      <c r="H107" s="43"/>
      <c r="I107" s="39"/>
    </row>
    <row r="108" spans="1:9" ht="15" customHeight="1" x14ac:dyDescent="0.25">
      <c r="A108" s="149" t="s">
        <v>39</v>
      </c>
      <c r="B108" s="149"/>
      <c r="C108" s="72"/>
      <c r="D108" s="70"/>
      <c r="E108" s="70"/>
      <c r="F108" s="148" t="s">
        <v>40</v>
      </c>
      <c r="G108" s="148"/>
      <c r="H108" s="148"/>
      <c r="I108" s="45"/>
    </row>
    <row r="109" spans="1:9" x14ac:dyDescent="0.25">
      <c r="A109" s="105"/>
      <c r="B109" s="105"/>
      <c r="C109" s="43"/>
      <c r="D109" s="43"/>
      <c r="E109" s="43"/>
      <c r="F109" s="147"/>
      <c r="G109" s="147"/>
      <c r="H109" s="147"/>
      <c r="I109" s="43"/>
    </row>
    <row r="110" spans="1:9" x14ac:dyDescent="0.25">
      <c r="A110" s="39"/>
      <c r="B110" s="39"/>
      <c r="C110" s="39"/>
      <c r="D110" s="39"/>
      <c r="E110" s="39"/>
      <c r="F110" s="39"/>
      <c r="G110" s="39"/>
      <c r="H110" s="39"/>
      <c r="I110" s="39"/>
    </row>
    <row r="111" spans="1:9" x14ac:dyDescent="0.25">
      <c r="A111" s="39"/>
      <c r="B111" s="39"/>
      <c r="C111" s="39"/>
      <c r="D111" s="39"/>
      <c r="E111" s="39"/>
      <c r="F111" s="39"/>
      <c r="G111" s="39"/>
      <c r="H111" s="39"/>
      <c r="I111" s="39"/>
    </row>
  </sheetData>
  <sheetProtection algorithmName="SHA-512" hashValue="I+5r4MqZ9d0alA+wtSroCzjI3C+LmynPNy7RDV9CWKtFdegs+GNCgkvFvZxEtoUbRoy/+bz+mHELm/XfW9v2Lg==" saltValue="XC9W5RzfUYFlwDlQS+jpuQ==" spinCount="100000" sheet="1" objects="1" scenarios="1"/>
  <protectedRanges>
    <protectedRange sqref="G99:G102 G106" name="Raspon4_3_2"/>
    <protectedRange sqref="G103:G105" name="Raspon4_3_1_1"/>
  </protectedRanges>
  <mergeCells count="77">
    <mergeCell ref="F109:H109"/>
    <mergeCell ref="F108:H108"/>
    <mergeCell ref="A108:B108"/>
    <mergeCell ref="B67:D67"/>
    <mergeCell ref="B63:D63"/>
    <mergeCell ref="B83:D83"/>
    <mergeCell ref="B69:D69"/>
    <mergeCell ref="B70:D70"/>
    <mergeCell ref="B71:D71"/>
    <mergeCell ref="B72:D72"/>
    <mergeCell ref="B73:D73"/>
    <mergeCell ref="B75:D75"/>
    <mergeCell ref="B78:D78"/>
    <mergeCell ref="B79:D79"/>
    <mergeCell ref="B80:D80"/>
    <mergeCell ref="B81:D81"/>
    <mergeCell ref="B17:D17"/>
    <mergeCell ref="A8:C8"/>
    <mergeCell ref="A10:H10"/>
    <mergeCell ref="A11:H11"/>
    <mergeCell ref="B13:D13"/>
    <mergeCell ref="B16:D16"/>
    <mergeCell ref="B31:D31"/>
    <mergeCell ref="B18:D18"/>
    <mergeCell ref="B19:D19"/>
    <mergeCell ref="B22:D22"/>
    <mergeCell ref="B23:D23"/>
    <mergeCell ref="B24:D24"/>
    <mergeCell ref="B25:D25"/>
    <mergeCell ref="B26:D26"/>
    <mergeCell ref="B27:D27"/>
    <mergeCell ref="B28:D28"/>
    <mergeCell ref="B29:D29"/>
    <mergeCell ref="B30:D30"/>
    <mergeCell ref="B46:D46"/>
    <mergeCell ref="B32:D32"/>
    <mergeCell ref="B33:D33"/>
    <mergeCell ref="B34:D34"/>
    <mergeCell ref="B35:D35"/>
    <mergeCell ref="B36:D36"/>
    <mergeCell ref="B37:D37"/>
    <mergeCell ref="B38:D38"/>
    <mergeCell ref="B39:D39"/>
    <mergeCell ref="B40:D40"/>
    <mergeCell ref="B41:D41"/>
    <mergeCell ref="B45:D45"/>
    <mergeCell ref="B51:D51"/>
    <mergeCell ref="B52:D52"/>
    <mergeCell ref="B53:D53"/>
    <mergeCell ref="B54:D54"/>
    <mergeCell ref="B55:D55"/>
    <mergeCell ref="A100:G100"/>
    <mergeCell ref="A101:G101"/>
    <mergeCell ref="B86:D86"/>
    <mergeCell ref="B56:D56"/>
    <mergeCell ref="B59:D59"/>
    <mergeCell ref="B60:D60"/>
    <mergeCell ref="B61:D61"/>
    <mergeCell ref="B62:D62"/>
    <mergeCell ref="B57:D57"/>
    <mergeCell ref="B58:D58"/>
    <mergeCell ref="A109:B109"/>
    <mergeCell ref="A4:B4"/>
    <mergeCell ref="A5:B5"/>
    <mergeCell ref="B87:D87"/>
    <mergeCell ref="A102:B102"/>
    <mergeCell ref="C102:H102"/>
    <mergeCell ref="A103:B105"/>
    <mergeCell ref="C103:H103"/>
    <mergeCell ref="C105:H105"/>
    <mergeCell ref="A106:B106"/>
    <mergeCell ref="C106:H106"/>
    <mergeCell ref="C104:H104"/>
    <mergeCell ref="B84:D84"/>
    <mergeCell ref="B82:D82"/>
    <mergeCell ref="B98:D98"/>
    <mergeCell ref="A99:G99"/>
  </mergeCells>
  <phoneticPr fontId="20" type="noConversion"/>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cp:lastPrinted>2026-03-19T14:34:03Z</cp:lastPrinted>
  <dcterms:created xsi:type="dcterms:W3CDTF">2015-01-15T09:53:58Z</dcterms:created>
  <dcterms:modified xsi:type="dcterms:W3CDTF">2026-05-22T12:20:41Z</dcterms:modified>
</cp:coreProperties>
</file>