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turkovic\Desktop\"/>
    </mc:Choice>
  </mc:AlternateContent>
  <xr:revisionPtr revIDLastSave="0" documentId="13_ncr:1_{F44F29EC-8393-43C1-B527-C9FB4AEF6D07}" xr6:coauthVersionLast="47" xr6:coauthVersionMax="47" xr10:uidLastSave="{00000000-0000-0000-0000-000000000000}"/>
  <bookViews>
    <workbookView xWindow="-120" yWindow="-120" windowWidth="29040" windowHeight="15720" activeTab="2" xr2:uid="{E3E41060-B3F6-4611-9B42-477356D56BC3}"/>
  </bookViews>
  <sheets>
    <sheet name="Poziv na dostavu ponude" sheetId="1" r:id="rId1"/>
    <sheet name="Privitak 1." sheetId="2" r:id="rId2"/>
    <sheet name="Privitak 2."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1" i="7" l="1"/>
  <c r="I56" i="7"/>
  <c r="I14" i="7"/>
  <c r="I63" i="7" s="1"/>
  <c r="I65" i="7" s="1"/>
  <c r="B46" i="2" l="1"/>
</calcChain>
</file>

<file path=xl/sharedStrings.xml><?xml version="1.0" encoding="utf-8"?>
<sst xmlns="http://schemas.openxmlformats.org/spreadsheetml/2006/main" count="219" uniqueCount="204">
  <si>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</si>
  <si>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</si>
  <si>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</si>
  <si>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</si>
  <si>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</si>
  <si>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</si>
  <si>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</si>
  <si>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</si>
  <si>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</si>
  <si>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</si>
  <si>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</si>
  <si>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</si>
  <si>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</si>
  <si>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</si>
  <si>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</si>
  <si>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</si>
  <si>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</si>
  <si>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</si>
  <si>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</si>
  <si>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</si>
  <si>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</si>
  <si>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</si>
  <si>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</si>
  <si>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</si>
  <si>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</si>
  <si>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</si>
  <si>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</si>
  <si>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</si>
  <si>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</si>
  <si>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r>
      <t>Simona Hutinec, mag.oec.</t>
    </r>
    <r>
      <rPr>
        <b/>
        <sz val="11"/>
        <rFont val="UniN Reg"/>
        <family val="3"/>
      </rPr>
      <t>, v. r.</t>
    </r>
  </si>
  <si>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</si>
  <si>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</si>
  <si>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</si>
  <si>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</si>
  <si>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</si>
  <si>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</si>
  <si>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</si>
  <si>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</si>
  <si>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</si>
  <si>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</si>
  <si>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</si>
  <si>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</si>
  <si>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</si>
  <si>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</si>
  <si>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</si>
  <si>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</si>
  <si>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</si>
  <si>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</si>
  <si>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</si>
  <si>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</si>
  <si>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</si>
  <si>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</si>
  <si>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</si>
  <si>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</si>
  <si>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</si>
  <si>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</si>
  <si>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</si>
  <si>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</si>
  <si>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</si>
  <si>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</si>
  <si>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</si>
  <si>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</si>
  <si>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</si>
  <si>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</si>
  <si>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</si>
  <si>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</si>
  <si>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</si>
  <si>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</si>
  <si>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</si>
  <si>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J 2026/54</t>
  </si>
  <si>
    <t>TROŠKOVNIK</t>
  </si>
  <si>
    <t>BR.</t>
  </si>
  <si>
    <t>STAVKA</t>
  </si>
  <si>
    <t>JEDINICA MJERE</t>
  </si>
  <si>
    <t>POJEDINAČNA CIJENA BEZ PDV-A</t>
  </si>
  <si>
    <t>UKUPNA CIJENA BEZ PDV-A</t>
  </si>
  <si>
    <t>1.</t>
  </si>
  <si>
    <t>kom.</t>
  </si>
  <si>
    <t>IZNOS PDV-A:</t>
  </si>
  <si>
    <t>Mjesto isporuke:</t>
  </si>
  <si>
    <t>izv.prof.dr.sc. Rosana Ribić,v.r.</t>
  </si>
  <si>
    <t>Nosivi senzorski sustav za prevenciju pada</t>
  </si>
  <si>
    <t>2.</t>
  </si>
  <si>
    <t>Punjač/stanica za preuzimanje podataka</t>
  </si>
  <si>
    <t>3.</t>
  </si>
  <si>
    <t>UKUPNA CIJENA BEZ PDV-A:</t>
  </si>
  <si>
    <t>UKUPNA CIJENA S PDV-OM:</t>
  </si>
  <si>
    <t>Sastavni dio ponude:</t>
  </si>
  <si>
    <t>Isporuka:</t>
  </si>
  <si>
    <t>Povrat robe neodgovarajuće kvalitete:</t>
  </si>
  <si>
    <t>Alat za održavanje</t>
  </si>
  <si>
    <t>TEHNIČKE SPECIFIKACIJE</t>
  </si>
  <si>
    <t>Rezolucija:</t>
  </si>
  <si>
    <t>Raspon mjerenja:</t>
  </si>
  <si>
    <t>katalog ili drugi službeni dokument proizvođača, odnosno ovlaštenog distributera, odnosno ovlaštenog trgovačkog zastupnika proizvođača, s označenim specifikacijama iz ovog Troškovnika</t>
  </si>
  <si>
    <t>nakon zaprimanja, pregleda i zapisničkog utvrđivanja neodgovarajuće kvalitete odmah, a kod zapakirane robe, nakon otvaranja ambalaže</t>
  </si>
  <si>
    <t>minimalno +/- 8g</t>
  </si>
  <si>
    <t>minimalno 12-bitna (3,9 mg)</t>
  </si>
  <si>
    <t>Frekvencija uzorkovanja:</t>
  </si>
  <si>
    <t>podesiva od 10 Hz do 100 Hz</t>
  </si>
  <si>
    <t>Memorija:</t>
  </si>
  <si>
    <t>minimalno 0,5 GB nepromjenjive flash memorije</t>
  </si>
  <si>
    <t>Maksimalno razdoblje logiranja:</t>
  </si>
  <si>
    <t>minimalno 30 dana na 20 Hz</t>
  </si>
  <si>
    <t>Baterija:</t>
  </si>
  <si>
    <t>Vrijeme punjenja:</t>
  </si>
  <si>
    <t>minimalno 90% napunjenosti za 2 sata</t>
  </si>
  <si>
    <t>Senzor svjetlosti:</t>
  </si>
  <si>
    <t xml:space="preserve">digitalni senzor ambijentalne svijetlosti </t>
  </si>
  <si>
    <t>Raspon mjerenja svjetlosti:</t>
  </si>
  <si>
    <t>0-20,000 Lux (tipično)</t>
  </si>
  <si>
    <t>Valna duljina:</t>
  </si>
  <si>
    <t>maks. valna duljina 560 nm</t>
  </si>
  <si>
    <t>Senzor temperature:</t>
  </si>
  <si>
    <t>Rezolucija temperature:</t>
  </si>
  <si>
    <t>0.25°C</t>
  </si>
  <si>
    <t>Frekvencija mjerenja temperature:</t>
  </si>
  <si>
    <t>minimalno svakih 30 sekundi</t>
  </si>
  <si>
    <t>USB priključak:</t>
  </si>
  <si>
    <t>minimalno USB 2.0 za prijenos podataka i punjenje</t>
  </si>
  <si>
    <t>Dimenzije uređaja:</t>
  </si>
  <si>
    <t>Svjetlosni vodič:</t>
  </si>
  <si>
    <t>PC materijal medicinske razine</t>
  </si>
  <si>
    <t>Radna temperatura:</t>
  </si>
  <si>
    <t>5° do 40°C</t>
  </si>
  <si>
    <t>Software:</t>
  </si>
  <si>
    <t xml:space="preserve">uključen softver za Windows i/ili Apple računala za konfiguraciju i preuzimanje podataka </t>
  </si>
  <si>
    <t>4-UP punjač/stanica za preuzimanje s USB kabelom</t>
  </si>
  <si>
    <t>Mogućnost istovremenog punjenja i preuzimanja podataka za 4 uređaja</t>
  </si>
  <si>
    <t>USB 2.0 sučelje</t>
  </si>
  <si>
    <t>Kompatibilnost s uređajima</t>
  </si>
  <si>
    <t>Uključeni USB kabel</t>
  </si>
  <si>
    <t>Kompatibilnost s 20 mm spring bar sustavom</t>
  </si>
  <si>
    <t xml:space="preserve">KLASA: 406-01/26-01/31 </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</si>
  <si>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ovom Pozivu, ponuda će biti odbijena.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</si>
  <si>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2026/54» ili</t>
    </r>
  </si>
  <si>
    <t>Privitak 2.</t>
  </si>
  <si>
    <t>Privitak 1.</t>
  </si>
  <si>
    <t>Trajanje baterije:</t>
  </si>
  <si>
    <t>min. 30 dana na 20 Hz</t>
  </si>
  <si>
    <t>puniva litij-ion polimer baterija</t>
  </si>
  <si>
    <t>vodootporan do min. 10 metara (min IP67 certifikat-1m 24 sata)</t>
  </si>
  <si>
    <t>potpuno zaštićen od prašine (IP67)</t>
  </si>
  <si>
    <t>Rezolucija svijetlosti:</t>
  </si>
  <si>
    <t>Točnost mjerenja svjetlosti:</t>
  </si>
  <si>
    <t>± 10% pri 1000 Lux kalibraciji</t>
  </si>
  <si>
    <t xml:space="preserve"> 3-48 Lux (dinamički)</t>
  </si>
  <si>
    <t>Raspon mjerenja temperature:</t>
  </si>
  <si>
    <t>od 0° do 60°</t>
  </si>
  <si>
    <t>digitalni senzor temperature</t>
  </si>
  <si>
    <t>Točnost mjerenja temperature:</t>
  </si>
  <si>
    <t>± 1°C</t>
  </si>
  <si>
    <t>Format podataka:</t>
  </si>
  <si>
    <t>otvoreni format podataka s neobrađenim (raw) podacima</t>
  </si>
  <si>
    <t>Izvoz podataka:</t>
  </si>
  <si>
    <t>Težina uređaja:</t>
  </si>
  <si>
    <t>približno 43x40x13 mm</t>
  </si>
  <si>
    <t>Kontakti za podatke</t>
  </si>
  <si>
    <t>Remen:</t>
  </si>
  <si>
    <t>poliuretanska (PU) smola, crni remen za zglob</t>
  </si>
  <si>
    <t>Otpornost na mehanički udar:</t>
  </si>
  <si>
    <t>otporan na pad s minimalno 0,5m</t>
  </si>
  <si>
    <t>Mogućnost nošenja:</t>
  </si>
  <si>
    <t>neprekidno 24 sata, nošenje na zglobu, nadlaktici ili drugoj tjelesnoj lokaciji</t>
  </si>
  <si>
    <t>Kućište:</t>
  </si>
  <si>
    <t>Uređaj je registriran kao medicinski uređaj</t>
  </si>
  <si>
    <t>Jamstvo minimalno 12 mjeseci</t>
  </si>
  <si>
    <t>Alat sa spring bar iglama za skidanje/zamjenu remena</t>
  </si>
  <si>
    <t>Zaštita od vlage:</t>
  </si>
  <si>
    <t>Zaštita od prašine:</t>
  </si>
  <si>
    <t>Frekvencija sata:</t>
  </si>
  <si>
    <t>Točnost sata:</t>
  </si>
  <si>
    <t>minimalno 32.768 kHz</t>
  </si>
  <si>
    <t>± 20 ppm (±  1.7 sec dnevno)</t>
  </si>
  <si>
    <t>podrška za izvoz u standardne formate za analizu</t>
  </si>
  <si>
    <t>maksimalno 16 g (bez remena)</t>
  </si>
  <si>
    <t>PC/ABS materijal medicinske razine</t>
  </si>
  <si>
    <t xml:space="preserve"> telefonska podrška tijekom radnog vremena (08:30 - 16:30 GMT)</t>
  </si>
  <si>
    <t>Uključena besplatna grupna obuka</t>
  </si>
  <si>
    <t>Tehnička podrška:</t>
  </si>
  <si>
    <t>Triaksijalni MEMS akcelerometar za mjerenje aktivnosti</t>
  </si>
  <si>
    <t>Proizvod mora imati CE oznaku</t>
  </si>
  <si>
    <t>kvarc (Quartz) ili jednakovrijedno</t>
  </si>
  <si>
    <r>
      <t xml:space="preserve">Na adrese </t>
    </r>
    <r>
      <rPr>
        <u/>
        <sz val="11"/>
        <rFont val="UniN Reg"/>
        <family val="3"/>
      </rPr>
      <t>danko.markovinovic@unin.hr</t>
    </r>
    <r>
      <rPr>
        <sz val="11"/>
        <rFont val="UniN Reg"/>
        <family val="3"/>
      </rPr>
      <t xml:space="preserve">, </t>
    </r>
    <r>
      <rPr>
        <u/>
        <sz val="11"/>
        <rFont val="UniN Reg"/>
        <family val="3"/>
      </rPr>
      <t xml:space="preserve">ddrukelj@unin.hr, shutinec@unin.hr i rribic@unin.hr </t>
    </r>
    <r>
      <rPr>
        <sz val="11"/>
        <rFont val="UniN Reg"/>
        <family val="3"/>
      </rPr>
      <t>istodobno u istoj poruci dostavlja se:</t>
    </r>
  </si>
  <si>
    <t>Kriterij za odabir ponude je najniža cijena. Cijena ponude ne smije biti viša od procijenjene vrijednosti nabave u iznosu od 8.000,00 € bez PDV-a.</t>
  </si>
  <si>
    <t>S odabranim ponuditeljem sklopit će se ugovor u trajanju od 30 kalendarskih dana od dana sklapanja ugovora.</t>
  </si>
  <si>
    <t>Ugovorne strane supotpisat će zapisnik o primopredaji čiji je sastavni dio jamstvo za proizvođača isporučene robe.</t>
  </si>
  <si>
    <t>Rok plaćanja je do 15 kalendarskih dana od dana zaprimanja računa za isporučenu robu sukladno zapisniku o primopredaji.</t>
  </si>
  <si>
    <t>izv. prof. dr. sc. Danko Markovinović, v.r.</t>
  </si>
  <si>
    <t>2-5. Stručnom povjerenstvu naručitelja</t>
  </si>
  <si>
    <t>6. Pismohrana</t>
  </si>
  <si>
    <t>Naziv banke:</t>
  </si>
  <si>
    <t>Interni sat:</t>
  </si>
  <si>
    <t>do 30 kalendarskih dana od dana sklapanja ugovora, dostava uključena u cijenu ponude</t>
  </si>
  <si>
    <t>Sveučilište Sjever, Sveučilišni centar Varaždin, Odjel za sestrinstvo, Ulica 104. Brigade 3, 42000 Varaždin</t>
  </si>
  <si>
    <r>
      <rPr>
        <sz val="11"/>
        <rFont val="UniN Reg"/>
        <family val="3"/>
      </rPr>
      <t>TOČNA KOLIČINA</t>
    </r>
  </si>
  <si>
    <t>UR. BROJ: 2186-0336-08/2-26-5</t>
  </si>
  <si>
    <t>Varaždin, 15. lipnja 2026.</t>
  </si>
  <si>
    <t>Sveučilište Sjever (u nastavku: naručitelj), poziva Vas da dostavite ponudu u postupku jednostavne nabave roba Nosivi senzorni sustavi za prevenciju pada - I. ponovljeni postupak, na koju se ne primjenjuje Zakon o javnoj nabavi (NN 120/16. i 114/22.).</t>
  </si>
  <si>
    <t>1. zahtjev za pojašnjenjem ovog Poziva i njegovih privitaka do 19. lipnja 2026. do 11,00 h (ukoliko je primjenjivo)</t>
  </si>
  <si>
    <t>Nosivi senzorni sustavi za prevenciju pada - I. ponovljeni postupak</t>
  </si>
  <si>
    <t>U POSTUPKU JEDNOSTAVNE NABAVE NOSIVIH SENZORNIH SUSTAVA ZA PREVENCIJU PADA - I. PONOVLJENI POSTUPAK</t>
  </si>
  <si>
    <t>2. ponuda 23. lipnja 2026., u roku od 11,00-12,00 h.</t>
  </si>
  <si>
    <t xml:space="preserve">PONUĐENO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</si>
</sst>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7">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sz val="11"/>
      <color theme="1"/>
      <name val="UniN Reg"/>
      <family val="3"/>
    </font>
    <font>
      <b/>
      <sz val="11"/>
      <color theme="1"/>
      <name val="UniNSans Reg"/>
      <family val="3"/>
    </font>
    <font>
      <b/>
      <sz val="11"/>
      <color rgb="FFC00000"/>
      <name val="UniN Reg"/>
      <family val="3"/>
    </font>
    <font>
      <b/>
      <sz val="11"/>
      <color theme="1"/>
      <name val="UniN Reg"/>
      <family val="3"/>
    </font>
    <font>
      <sz val="11"/>
      <name val="UniN Reg"/>
      <family val="3"/>
      <charset val="238"/>
    </font>
    <font>
      <sz val="11"/>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48">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6" fillId="0" borderId="0"/>
  </cellStyleXfs>
  <cellXfs count="149">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xf>
    <xf numFmtId="0" fontId="11" fillId="0" borderId="0" xfId="0" applyFont="1"/>
    <xf numFmtId="0" fontId="2" fillId="0" borderId="0" xfId="0" applyFont="1" applyAlignment="1">
      <alignment horizontal="left" indent="3"/>
    </xf>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horizontal="center" vertical="center"/>
    </xf>
    <xf numFmtId="0" fontId="17" fillId="0" borderId="0" xfId="0" applyFont="1"/>
    <xf numFmtId="0" fontId="19" fillId="0" borderId="0" xfId="0" applyFont="1"/>
    <xf numFmtId="0" fontId="17" fillId="0" borderId="0" xfId="0" applyFont="1" applyAlignment="1">
      <alignment horizontal="left"/>
    </xf>
    <xf numFmtId="0" fontId="20" fillId="0" borderId="0" xfId="0" applyFont="1"/>
    <xf numFmtId="0" fontId="20" fillId="0" borderId="0" xfId="0" applyFont="1" applyAlignment="1">
      <alignment horizontal="left" indent="1"/>
    </xf>
    <xf numFmtId="0" fontId="21" fillId="2" borderId="45" xfId="0" applyFont="1" applyFill="1" applyBorder="1" applyAlignment="1">
      <alignment horizontal="center" vertical="center" wrapText="1"/>
    </xf>
    <xf numFmtId="0" fontId="3" fillId="3" borderId="34"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justify" wrapText="1"/>
    </xf>
    <xf numFmtId="0" fontId="21" fillId="0" borderId="0" xfId="0" applyFont="1"/>
    <xf numFmtId="0" fontId="3" fillId="0" borderId="0" xfId="0" applyFont="1" applyAlignment="1">
      <alignment horizontal="justify" vertical="justify" wrapText="1"/>
    </xf>
    <xf numFmtId="0" fontId="23" fillId="0" borderId="0" xfId="0" applyFont="1" applyAlignment="1">
      <alignment horizontal="left" vertical="top" wrapText="1"/>
    </xf>
    <xf numFmtId="0" fontId="23" fillId="0" borderId="0" xfId="0" applyFont="1"/>
    <xf numFmtId="0" fontId="25" fillId="2" borderId="43" xfId="0" applyFont="1" applyFill="1" applyBorder="1" applyAlignment="1">
      <alignment horizontal="center" vertical="center" wrapText="1"/>
    </xf>
    <xf numFmtId="0" fontId="25" fillId="2" borderId="12" xfId="1" applyFont="1" applyFill="1" applyBorder="1" applyAlignment="1">
      <alignment horizontal="center" vertical="center" wrapText="1"/>
    </xf>
    <xf numFmtId="49" fontId="25" fillId="0" borderId="19" xfId="1" applyNumberFormat="1" applyFont="1" applyBorder="1" applyAlignment="1">
      <alignment horizontal="left" vertical="center" wrapText="1"/>
    </xf>
    <xf numFmtId="49" fontId="25" fillId="0" borderId="17" xfId="1" applyNumberFormat="1" applyFont="1" applyBorder="1" applyAlignment="1">
      <alignment horizontal="left" vertical="center" wrapText="1"/>
    </xf>
    <xf numFmtId="0" fontId="25" fillId="0" borderId="17" xfId="1" applyFont="1" applyBorder="1" applyAlignment="1">
      <alignment horizontal="center" vertical="center" wrapText="1"/>
    </xf>
    <xf numFmtId="49" fontId="25" fillId="0" borderId="46" xfId="1" applyNumberFormat="1" applyFont="1" applyBorder="1" applyAlignment="1">
      <alignment horizontal="center" vertical="center" wrapText="1"/>
    </xf>
    <xf numFmtId="0" fontId="25" fillId="0" borderId="46" xfId="1" applyFont="1" applyBorder="1" applyAlignment="1">
      <alignment horizontal="center" vertical="center" wrapText="1"/>
    </xf>
    <xf numFmtId="165" fontId="25" fillId="0" borderId="32" xfId="0" applyNumberFormat="1" applyFont="1" applyBorder="1" applyAlignment="1">
      <alignment horizontal="center" vertical="center" wrapText="1"/>
    </xf>
    <xf numFmtId="0" fontId="26" fillId="0" borderId="0" xfId="0" applyFont="1" applyAlignment="1">
      <alignment horizontal="center" vertical="center"/>
    </xf>
    <xf numFmtId="165" fontId="25" fillId="5" borderId="25" xfId="0" applyNumberFormat="1" applyFont="1" applyFill="1" applyBorder="1" applyAlignment="1" applyProtection="1">
      <alignment horizontal="center" vertical="center" wrapText="1"/>
      <protection locked="0"/>
    </xf>
    <xf numFmtId="165" fontId="25" fillId="0" borderId="25" xfId="0" applyNumberFormat="1" applyFont="1" applyBorder="1" applyAlignment="1">
      <alignment horizontal="center" vertical="center" wrapText="1"/>
    </xf>
    <xf numFmtId="0" fontId="25" fillId="0" borderId="0" xfId="0" applyFont="1" applyAlignment="1">
      <alignment horizontal="center" vertical="center"/>
    </xf>
    <xf numFmtId="164" fontId="25" fillId="5" borderId="16" xfId="0" applyNumberFormat="1" applyFont="1" applyFill="1" applyBorder="1" applyAlignment="1" applyProtection="1">
      <alignment horizontal="center" vertical="center" wrapText="1"/>
      <protection locked="0"/>
    </xf>
    <xf numFmtId="0" fontId="25" fillId="0" borderId="19" xfId="1" applyFont="1" applyBorder="1" applyAlignment="1">
      <alignment horizontal="center" vertical="center" wrapText="1"/>
    </xf>
    <xf numFmtId="0" fontId="24" fillId="0" borderId="0" xfId="0" applyFont="1" applyAlignment="1">
      <alignment horizontal="right"/>
    </xf>
    <xf numFmtId="0" fontId="3"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right" vertical="center"/>
    </xf>
    <xf numFmtId="0" fontId="22" fillId="0" borderId="0" xfId="0" applyFont="1" applyAlignment="1">
      <alignment horizontal="right"/>
    </xf>
    <xf numFmtId="0" fontId="3" fillId="0" borderId="0" xfId="0" applyFont="1" applyAlignment="1">
      <alignment horizontal="justify" vertical="justify"/>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Alignment="1">
      <alignment horizontal="left" vertical="justify" wrapText="1"/>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0" fontId="25" fillId="0" borderId="22" xfId="0" applyFont="1" applyBorder="1" applyAlignment="1">
      <alignment horizontal="right" vertical="center" wrapText="1"/>
    </xf>
    <xf numFmtId="0" fontId="25" fillId="0" borderId="23" xfId="0" applyFont="1" applyBorder="1" applyAlignment="1">
      <alignment horizontal="right" vertical="center" wrapText="1"/>
    </xf>
    <xf numFmtId="0" fontId="25" fillId="0" borderId="24" xfId="0" applyFont="1" applyBorder="1" applyAlignment="1">
      <alignment horizontal="right" vertical="center" wrapText="1"/>
    </xf>
    <xf numFmtId="0" fontId="25" fillId="2" borderId="33"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42" xfId="1" applyFont="1" applyBorder="1" applyAlignment="1">
      <alignment horizontal="center" vertical="center" wrapText="1"/>
    </xf>
    <xf numFmtId="0" fontId="25" fillId="0" borderId="16" xfId="1" applyFont="1" applyBorder="1" applyAlignment="1">
      <alignment horizontal="center" vertical="center" wrapText="1"/>
    </xf>
    <xf numFmtId="0" fontId="25" fillId="4" borderId="42" xfId="1" applyFont="1" applyFill="1" applyBorder="1" applyAlignment="1">
      <alignment horizontal="center" vertical="center"/>
    </xf>
    <xf numFmtId="0" fontId="25" fillId="4" borderId="30" xfId="1" applyFont="1" applyFill="1" applyBorder="1" applyAlignment="1">
      <alignment horizontal="center" vertical="center"/>
    </xf>
    <xf numFmtId="0" fontId="23" fillId="0" borderId="0" xfId="0" applyFont="1" applyAlignment="1">
      <alignment horizontal="center" vertical="center"/>
    </xf>
    <xf numFmtId="0" fontId="25" fillId="2" borderId="44" xfId="1" applyFont="1" applyFill="1" applyBorder="1" applyAlignment="1">
      <alignment horizontal="center" vertical="center" wrapText="1"/>
    </xf>
    <xf numFmtId="0" fontId="25" fillId="2" borderId="45" xfId="1" applyFont="1" applyFill="1" applyBorder="1" applyAlignment="1">
      <alignment horizontal="center" vertical="center" wrapText="1"/>
    </xf>
    <xf numFmtId="164" fontId="25" fillId="5" borderId="14" xfId="0" applyNumberFormat="1" applyFont="1" applyFill="1" applyBorder="1" applyAlignment="1" applyProtection="1">
      <alignment horizontal="center" vertical="center" wrapText="1"/>
      <protection locked="0"/>
    </xf>
    <xf numFmtId="164" fontId="25" fillId="5" borderId="16" xfId="0" applyNumberFormat="1" applyFont="1" applyFill="1" applyBorder="1" applyAlignment="1" applyProtection="1">
      <alignment horizontal="center" vertical="center" wrapText="1"/>
      <protection locked="0"/>
    </xf>
    <xf numFmtId="49" fontId="25" fillId="0" borderId="34" xfId="1" applyNumberFormat="1" applyFont="1" applyBorder="1" applyAlignment="1">
      <alignment horizontal="left" vertical="center" wrapText="1"/>
    </xf>
    <xf numFmtId="49" fontId="25" fillId="0" borderId="40" xfId="1" applyNumberFormat="1" applyFont="1" applyBorder="1" applyAlignment="1">
      <alignment horizontal="left" vertical="center" wrapText="1"/>
    </xf>
    <xf numFmtId="49" fontId="25" fillId="0" borderId="20" xfId="1" applyNumberFormat="1" applyFont="1" applyBorder="1" applyAlignment="1">
      <alignment horizontal="left" vertical="center" wrapText="1"/>
    </xf>
    <xf numFmtId="49" fontId="25" fillId="0" borderId="46" xfId="1" applyNumberFormat="1" applyFont="1" applyBorder="1" applyAlignment="1">
      <alignment horizontal="left" vertical="center" wrapText="1"/>
    </xf>
    <xf numFmtId="3" fontId="25" fillId="0" borderId="14" xfId="1" applyNumberFormat="1" applyFont="1" applyBorder="1" applyAlignment="1">
      <alignment horizontal="center" vertical="center"/>
    </xf>
    <xf numFmtId="3" fontId="25" fillId="0" borderId="16" xfId="1" applyNumberFormat="1" applyFont="1" applyBorder="1" applyAlignment="1">
      <alignment horizontal="center" vertical="center"/>
    </xf>
    <xf numFmtId="3" fontId="25" fillId="0" borderId="19" xfId="1" applyNumberFormat="1" applyFont="1" applyBorder="1" applyAlignment="1">
      <alignment horizontal="center" vertical="center"/>
    </xf>
    <xf numFmtId="0" fontId="25" fillId="4" borderId="14" xfId="1" applyFont="1" applyFill="1" applyBorder="1" applyAlignment="1">
      <alignment horizontal="center" vertical="center"/>
    </xf>
    <xf numFmtId="0" fontId="25" fillId="4" borderId="16" xfId="1" applyFont="1" applyFill="1" applyBorder="1" applyAlignment="1">
      <alignment horizontal="center" vertical="center"/>
    </xf>
    <xf numFmtId="0" fontId="25" fillId="4" borderId="19" xfId="1" applyFont="1" applyFill="1" applyBorder="1" applyAlignment="1">
      <alignment horizontal="center" vertical="center"/>
    </xf>
    <xf numFmtId="164" fontId="25" fillId="0" borderId="12" xfId="0" applyNumberFormat="1" applyFont="1" applyBorder="1" applyAlignment="1">
      <alignment horizontal="center" vertical="center" wrapText="1"/>
    </xf>
    <xf numFmtId="164" fontId="25" fillId="0" borderId="18" xfId="0" applyNumberFormat="1" applyFont="1" applyBorder="1" applyAlignment="1">
      <alignment horizontal="center" vertical="center" wrapText="1"/>
    </xf>
    <xf numFmtId="164" fontId="25" fillId="0" borderId="5" xfId="0" applyNumberFormat="1" applyFont="1" applyBorder="1" applyAlignment="1">
      <alignment horizontal="center" vertical="center" wrapText="1"/>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4" xfId="1" applyFont="1" applyBorder="1" applyAlignment="1">
      <alignment horizontal="center" vertical="center" wrapText="1"/>
    </xf>
    <xf numFmtId="0" fontId="25" fillId="0" borderId="19" xfId="1" applyFont="1" applyBorder="1" applyAlignment="1">
      <alignment horizontal="center" vertical="center" wrapText="1"/>
    </xf>
    <xf numFmtId="0" fontId="25" fillId="3" borderId="0" xfId="0" applyFont="1" applyFill="1" applyAlignment="1" applyProtection="1">
      <alignment horizontal="left" vertical="center"/>
      <protection locked="0"/>
    </xf>
    <xf numFmtId="0" fontId="3" fillId="2" borderId="34" xfId="0" applyFont="1" applyFill="1" applyBorder="1" applyAlignment="1">
      <alignment horizontal="justify" vertical="justify" wrapText="1"/>
    </xf>
    <xf numFmtId="0" fontId="3" fillId="2" borderId="35" xfId="0" applyFont="1" applyFill="1" applyBorder="1" applyAlignment="1">
      <alignment horizontal="justify" vertical="justify" wrapText="1"/>
    </xf>
    <xf numFmtId="0" fontId="3" fillId="2" borderId="36" xfId="0" applyFont="1" applyFill="1" applyBorder="1" applyAlignment="1">
      <alignment horizontal="justify" vertical="justify" wrapText="1"/>
    </xf>
    <xf numFmtId="0" fontId="25" fillId="2" borderId="4"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3" fillId="2" borderId="37" xfId="0" applyFont="1" applyFill="1" applyBorder="1" applyAlignment="1">
      <alignment horizontal="justify" vertical="justify" wrapText="1"/>
    </xf>
    <xf numFmtId="0" fontId="3" fillId="2" borderId="38" xfId="0" applyFont="1" applyFill="1" applyBorder="1" applyAlignment="1">
      <alignment horizontal="justify" vertical="justify" wrapText="1"/>
    </xf>
    <xf numFmtId="0" fontId="3" fillId="2" borderId="39" xfId="0" applyFont="1" applyFill="1" applyBorder="1" applyAlignment="1">
      <alignment horizontal="justify" vertical="justify" wrapText="1"/>
    </xf>
    <xf numFmtId="0" fontId="25" fillId="2" borderId="10"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3" fillId="2" borderId="20" xfId="0" applyFont="1" applyFill="1" applyBorder="1" applyAlignment="1">
      <alignment horizontal="justify" vertical="justify" wrapText="1"/>
    </xf>
    <xf numFmtId="0" fontId="3" fillId="2" borderId="26" xfId="0" applyFont="1" applyFill="1" applyBorder="1" applyAlignment="1">
      <alignment horizontal="justify" vertical="justify" wrapText="1"/>
    </xf>
    <xf numFmtId="0" fontId="3" fillId="2" borderId="27" xfId="0" applyFont="1" applyFill="1" applyBorder="1" applyAlignment="1">
      <alignment horizontal="justify" vertical="justify" wrapText="1"/>
    </xf>
    <xf numFmtId="0" fontId="25" fillId="0" borderId="0" xfId="0" applyFont="1" applyAlignment="1">
      <alignment horizontal="right" vertical="center" wrapText="1"/>
    </xf>
    <xf numFmtId="0" fontId="25" fillId="0" borderId="0" xfId="0" applyFont="1" applyAlignment="1">
      <alignment horizontal="left" vertical="center"/>
    </xf>
    <xf numFmtId="0" fontId="25" fillId="0" borderId="4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0" xfId="1" applyFont="1" applyBorder="1" applyAlignment="1">
      <alignment horizontal="center" vertical="center" wrapText="1"/>
    </xf>
    <xf numFmtId="164" fontId="25" fillId="0" borderId="7" xfId="0" applyNumberFormat="1" applyFont="1" applyBorder="1" applyAlignment="1">
      <alignment horizontal="center" vertical="center" wrapText="1"/>
    </xf>
    <xf numFmtId="49" fontId="25" fillId="0" borderId="20" xfId="1" quotePrefix="1" applyNumberFormat="1" applyFont="1" applyBorder="1" applyAlignment="1">
      <alignment horizontal="left" vertical="center" wrapText="1"/>
    </xf>
    <xf numFmtId="49" fontId="25" fillId="0" borderId="46" xfId="1" quotePrefix="1" applyNumberFormat="1" applyFont="1" applyBorder="1" applyAlignment="1">
      <alignment horizontal="left" vertical="center" wrapText="1"/>
    </xf>
    <xf numFmtId="3" fontId="25" fillId="0" borderId="42" xfId="1" applyNumberFormat="1" applyFont="1" applyBorder="1" applyAlignment="1">
      <alignment horizontal="center" vertical="center"/>
    </xf>
    <xf numFmtId="3" fontId="25" fillId="0" borderId="30" xfId="1" applyNumberFormat="1" applyFont="1" applyBorder="1" applyAlignment="1">
      <alignment horizontal="center" vertical="center"/>
    </xf>
    <xf numFmtId="164" fontId="25" fillId="5" borderId="42" xfId="0" applyNumberFormat="1" applyFont="1" applyFill="1" applyBorder="1" applyAlignment="1" applyProtection="1">
      <alignment horizontal="center" vertical="center" wrapText="1"/>
      <protection locked="0"/>
    </xf>
    <xf numFmtId="164" fontId="25" fillId="5" borderId="30" xfId="0" applyNumberFormat="1" applyFont="1" applyFill="1" applyBorder="1" applyAlignment="1" applyProtection="1">
      <alignment horizontal="center" vertical="center" wrapText="1"/>
      <protection locked="0"/>
    </xf>
    <xf numFmtId="164" fontId="25" fillId="0" borderId="31" xfId="0" applyNumberFormat="1" applyFont="1" applyBorder="1" applyAlignment="1">
      <alignment horizontal="center" vertical="center" wrapText="1"/>
    </xf>
    <xf numFmtId="49" fontId="25" fillId="0" borderId="28" xfId="1" quotePrefix="1" applyNumberFormat="1" applyFont="1" applyBorder="1" applyAlignment="1">
      <alignment horizontal="left" vertical="center" wrapText="1"/>
    </xf>
    <xf numFmtId="49" fontId="25" fillId="0" borderId="41" xfId="1" quotePrefix="1" applyNumberFormat="1" applyFont="1" applyBorder="1" applyAlignment="1">
      <alignment horizontal="left" vertical="center" wrapText="1"/>
    </xf>
  </cellXfs>
  <cellStyles count="2">
    <cellStyle name="Normalno" xfId="0" builtinId="0"/>
    <cellStyle name="Normalno 2" xfId="1" xr:uid="{ADD268F8-657B-402F-A694-2BDA56EC19CC}"/>
  </cellStyles>
  <dxfs count="0"/>
  <tableStyles count="0" defaultTableStyle="TableStyleMedium2" defaultPivotStyle="PivotStyleLight16"/>
  <colors>
    <mruColors>
      <color rgb="FFF6E7E6"/>
      <color rgb="FFFEE2E2"/>
      <color rgb="FFFEDADA"/>
      <color rgb="FFFEE6E6"/>
      <color rgb="FFFCDAD8"/>
      <color rgb="FFFDE4E3"/>
      <color rgb="FFFDE8E7"/>
      <color rgb="FFFCD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400050</xdr:colOff>
      <xdr:row>0</xdr:row>
      <xdr:rowOff>19050</xdr:rowOff>
    </xdr:from>
    <xdr:to>
      <xdr:col>1</xdr:col>
      <xdr:colOff>590550</xdr:colOff>
      <xdr:row>7</xdr:row>
      <xdr:rowOff>27539</xdr:rowOff>
    </xdr:to>
    <xdr:pic>
      <xdr:nvPicPr>
        <xdr:cNvPr id="3" name="Picture 5">
          <a:extLst>
            <a:ext uri="{FF2B5EF4-FFF2-40B4-BE49-F238E27FC236}">
              <a16:creationId xmlns:a16="http://schemas.microsoft.com/office/drawing/2014/main" id="{964103A7-E6A1-43AC-B2E3-C5834975D38B}"/>
            </a:ext>
          </a:extLst>
        </xdr:cNvPr>
        <xdr:cNvPicPr>
          <a:picLocks noChangeAspect="1"/>
        </xdr:cNvPicPr>
      </xdr:nvPicPr>
      <xdr:blipFill>
        <a:blip xmlns:r="http://schemas.openxmlformats.org/officeDocument/2006/relationships" r:embed="rId1"/>
        <a:stretch>
          <a:fillRect/>
        </a:stretch>
      </xdr:blipFill>
      <xdr:spPr>
        <a:xfrm>
          <a:off x="400050" y="19050"/>
          <a:ext cx="800100" cy="134198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3"/>
  <sheetViews>
    <sheetView zoomScaleNormal="100" workbookViewId="0">
      <selection activeCell="A25" sqref="A25"/>
    </sheetView>
  </sheetViews>
  <sheetFormatPr defaultRowHeight="15"/>
  <cols>
    <col min="1" max="1" width="10.28515625" bestFit="1" customWidth="1"/>
    <col min="2" max="2" width="60.85546875" bestFit="1" customWidth="1"/>
    <col min="5" max="5" width="31" bestFit="1" customWidth="1"/>
  </cols>
  <sheetData>
    <row r="2" spans="1:5" ht="16.5">
      <c r="B2" s="1" t="s">
        <v>0</v>
      </c>
      <c r="C2" s="2"/>
    </row>
    <row r="3" spans="1:5" ht="16.5">
      <c r="B3" s="3" t="s">
        <v>1</v>
      </c>
      <c r="C3" s="2"/>
    </row>
    <row r="4" spans="1:5" ht="16.5">
      <c r="B4" s="3" t="s">
        <v>2</v>
      </c>
      <c r="C4" s="2"/>
    </row>
    <row r="8" spans="1:5">
      <c r="A8" s="78" t="s">
        <v>133</v>
      </c>
      <c r="B8" s="78"/>
      <c r="C8" s="78"/>
      <c r="D8" s="78"/>
    </row>
    <row r="9" spans="1:5">
      <c r="A9" s="78" t="s">
        <v>196</v>
      </c>
      <c r="B9" s="78"/>
      <c r="C9" s="78"/>
      <c r="D9" s="78"/>
    </row>
    <row r="10" spans="1:5">
      <c r="A10" s="79" t="s">
        <v>197</v>
      </c>
      <c r="B10" s="79"/>
      <c r="C10" s="79"/>
      <c r="D10" s="79"/>
    </row>
    <row r="11" spans="1:5">
      <c r="A11" s="4"/>
      <c r="B11" s="4"/>
      <c r="C11" s="4"/>
      <c r="D11" s="4"/>
    </row>
    <row r="12" spans="1:5">
      <c r="E12" s="5" t="s">
        <v>3</v>
      </c>
    </row>
    <row r="13" spans="1:5">
      <c r="E13" s="5"/>
    </row>
    <row r="14" spans="1:5" ht="18">
      <c r="A14" s="80" t="s">
        <v>4</v>
      </c>
      <c r="B14" s="80"/>
      <c r="C14" s="80"/>
      <c r="D14" s="80"/>
      <c r="E14" s="80"/>
    </row>
    <row r="15" spans="1:5" ht="16.5">
      <c r="A15" s="81"/>
      <c r="B15" s="81"/>
      <c r="C15" s="81"/>
      <c r="D15" s="81"/>
      <c r="E15" s="81"/>
    </row>
    <row r="16" spans="1:5">
      <c r="A16" s="49" t="s">
        <v>5</v>
      </c>
      <c r="B16" s="51"/>
      <c r="C16" s="51"/>
      <c r="D16" s="51"/>
      <c r="E16" s="51"/>
    </row>
    <row r="17" spans="1:5" ht="7.5" customHeight="1">
      <c r="A17" s="51"/>
      <c r="B17" s="51"/>
      <c r="C17" s="51"/>
      <c r="D17" s="51"/>
      <c r="E17" s="51"/>
    </row>
    <row r="18" spans="1:5" ht="48.75" customHeight="1">
      <c r="A18" s="78" t="s">
        <v>198</v>
      </c>
      <c r="B18" s="78"/>
      <c r="C18" s="78"/>
      <c r="D18" s="78"/>
      <c r="E18" s="78"/>
    </row>
    <row r="19" spans="1:5" ht="12" customHeight="1">
      <c r="A19" s="48"/>
      <c r="B19" s="48"/>
      <c r="C19" s="48"/>
      <c r="D19" s="48"/>
      <c r="E19" s="48"/>
    </row>
    <row r="20" spans="1:5">
      <c r="A20" s="76" t="s">
        <v>6</v>
      </c>
      <c r="B20" s="76"/>
      <c r="C20" s="76"/>
      <c r="D20" s="76"/>
      <c r="E20" s="76"/>
    </row>
    <row r="21" spans="1:5" ht="9.75" customHeight="1">
      <c r="A21" s="76"/>
      <c r="B21" s="76"/>
      <c r="C21" s="76"/>
      <c r="D21" s="76"/>
      <c r="E21" s="76"/>
    </row>
    <row r="22" spans="1:5">
      <c r="A22" s="76" t="s">
        <v>183</v>
      </c>
      <c r="B22" s="76"/>
      <c r="C22" s="76"/>
      <c r="D22" s="76"/>
      <c r="E22" s="76"/>
    </row>
    <row r="23" spans="1:5">
      <c r="A23" s="75" t="s">
        <v>199</v>
      </c>
      <c r="B23" s="75"/>
      <c r="C23" s="75"/>
      <c r="D23" s="75"/>
      <c r="E23" s="75"/>
    </row>
    <row r="24" spans="1:5">
      <c r="A24" s="76" t="s">
        <v>202</v>
      </c>
      <c r="B24" s="76"/>
      <c r="C24" s="76"/>
      <c r="D24" s="76"/>
      <c r="E24" s="76"/>
    </row>
    <row r="25" spans="1:5" ht="9.75" customHeight="1">
      <c r="A25" s="47"/>
      <c r="B25" s="47"/>
      <c r="C25" s="47"/>
      <c r="D25" s="47"/>
      <c r="E25" s="47"/>
    </row>
    <row r="26" spans="1:5" ht="45.75" customHeight="1">
      <c r="A26" s="76" t="s">
        <v>134</v>
      </c>
      <c r="B26" s="76"/>
      <c r="C26" s="76"/>
      <c r="D26" s="76"/>
      <c r="E26" s="76"/>
    </row>
    <row r="27" spans="1:5" ht="7.5" customHeight="1">
      <c r="A27" s="7"/>
      <c r="B27" s="7"/>
      <c r="C27" s="7"/>
      <c r="D27" s="7"/>
      <c r="E27" s="7"/>
    </row>
    <row r="28" spans="1:5" ht="32.25" customHeight="1">
      <c r="A28" s="75" t="s">
        <v>184</v>
      </c>
      <c r="B28" s="75"/>
      <c r="C28" s="75"/>
      <c r="D28" s="75"/>
      <c r="E28" s="75"/>
    </row>
    <row r="29" spans="1:5" ht="6.75" customHeight="1">
      <c r="A29" s="8"/>
      <c r="B29" s="8"/>
      <c r="C29" s="8"/>
      <c r="D29" s="8"/>
      <c r="E29" s="8"/>
    </row>
    <row r="30" spans="1:5" ht="16.5" customHeight="1">
      <c r="A30" s="76" t="s">
        <v>185</v>
      </c>
      <c r="B30" s="76"/>
      <c r="C30" s="76"/>
      <c r="D30" s="76"/>
      <c r="E30" s="76"/>
    </row>
    <row r="31" spans="1:5" ht="10.5" customHeight="1">
      <c r="A31" s="8"/>
      <c r="B31" s="8"/>
      <c r="C31" s="8"/>
      <c r="D31" s="8"/>
      <c r="E31" s="8"/>
    </row>
    <row r="32" spans="1:5">
      <c r="A32" s="75" t="s">
        <v>7</v>
      </c>
      <c r="B32" s="75"/>
      <c r="C32" s="75"/>
      <c r="D32" s="75"/>
      <c r="E32" s="75"/>
    </row>
    <row r="33" spans="1:5">
      <c r="A33" s="52"/>
      <c r="B33" s="52"/>
      <c r="C33" s="52"/>
      <c r="D33" s="52"/>
      <c r="E33" s="52"/>
    </row>
    <row r="34" spans="1:5">
      <c r="A34" s="77" t="s">
        <v>186</v>
      </c>
      <c r="B34" s="77"/>
      <c r="C34" s="77"/>
      <c r="D34" s="77"/>
      <c r="E34" s="77"/>
    </row>
    <row r="35" spans="1:5" ht="13.5" customHeight="1">
      <c r="A35" s="50"/>
      <c r="B35" s="50"/>
      <c r="C35" s="50"/>
      <c r="D35" s="50"/>
      <c r="E35" s="50"/>
    </row>
    <row r="36" spans="1:5" ht="18.75" customHeight="1">
      <c r="A36" s="76" t="s">
        <v>187</v>
      </c>
      <c r="B36" s="76"/>
      <c r="C36" s="76"/>
      <c r="D36" s="76"/>
      <c r="E36" s="76"/>
    </row>
    <row r="37" spans="1:5" ht="12" customHeight="1">
      <c r="A37" s="47"/>
      <c r="B37" s="47"/>
      <c r="C37" s="47"/>
      <c r="D37" s="47"/>
      <c r="E37" s="47"/>
    </row>
    <row r="38" spans="1:5" ht="51" customHeight="1">
      <c r="A38" s="76" t="s">
        <v>8</v>
      </c>
      <c r="B38" s="76"/>
      <c r="C38" s="76"/>
      <c r="D38" s="76"/>
      <c r="E38" s="76"/>
    </row>
    <row r="39" spans="1:5" ht="33" customHeight="1">
      <c r="A39" s="76" t="s">
        <v>135</v>
      </c>
      <c r="B39" s="76"/>
      <c r="C39" s="76"/>
      <c r="D39" s="76"/>
      <c r="E39" s="76"/>
    </row>
    <row r="40" spans="1:5" ht="17.25" customHeight="1">
      <c r="A40" s="76" t="s">
        <v>9</v>
      </c>
      <c r="B40" s="76"/>
      <c r="C40" s="76"/>
      <c r="D40" s="76"/>
      <c r="E40" s="76"/>
    </row>
    <row r="41" spans="1:5" ht="34.5" customHeight="1">
      <c r="A41" s="76" t="s">
        <v>10</v>
      </c>
      <c r="B41" s="76"/>
      <c r="C41" s="76"/>
      <c r="D41" s="76"/>
      <c r="E41" s="76"/>
    </row>
    <row r="42" spans="1:5" ht="12" customHeight="1">
      <c r="A42" s="6"/>
      <c r="B42" s="6"/>
      <c r="C42" s="6"/>
      <c r="D42" s="6"/>
      <c r="E42" s="6"/>
    </row>
    <row r="43" spans="1:5">
      <c r="A43" s="74" t="s">
        <v>11</v>
      </c>
      <c r="B43" s="74"/>
      <c r="C43" s="74"/>
      <c r="D43" s="74"/>
      <c r="E43" s="74"/>
    </row>
    <row r="44" spans="1:5" ht="30" customHeight="1">
      <c r="A44" s="74" t="s">
        <v>12</v>
      </c>
      <c r="B44" s="74"/>
      <c r="C44" s="74"/>
      <c r="D44" s="74"/>
      <c r="E44" s="74"/>
    </row>
    <row r="45" spans="1:5" ht="32.25" customHeight="1">
      <c r="A45" s="74" t="s">
        <v>13</v>
      </c>
      <c r="B45" s="74"/>
      <c r="C45" s="74"/>
      <c r="D45" s="74"/>
      <c r="E45" s="74"/>
    </row>
    <row r="46" spans="1:5" ht="18" customHeight="1">
      <c r="A46" s="74" t="s">
        <v>14</v>
      </c>
      <c r="B46" s="74"/>
      <c r="C46" s="74"/>
      <c r="D46" s="74"/>
      <c r="E46" s="74"/>
    </row>
    <row r="47" spans="1:5" ht="18.75" customHeight="1">
      <c r="A47" s="74" t="s">
        <v>15</v>
      </c>
      <c r="B47" s="74"/>
      <c r="C47" s="74"/>
      <c r="D47" s="74"/>
      <c r="E47" s="74"/>
    </row>
    <row r="48" spans="1:5" ht="18" customHeight="1">
      <c r="A48" s="74" t="s">
        <v>16</v>
      </c>
      <c r="B48" s="74"/>
      <c r="C48" s="74"/>
      <c r="D48" s="74"/>
      <c r="E48" s="74"/>
    </row>
    <row r="49" spans="1:5" ht="14.25" customHeight="1">
      <c r="A49" s="74" t="s">
        <v>17</v>
      </c>
      <c r="B49" s="74"/>
      <c r="C49" s="74"/>
      <c r="D49" s="74"/>
      <c r="E49" s="74"/>
    </row>
    <row r="50" spans="1:5" ht="49.5" customHeight="1">
      <c r="A50" s="74" t="s">
        <v>18</v>
      </c>
      <c r="B50" s="74"/>
      <c r="C50" s="74"/>
      <c r="D50" s="74"/>
      <c r="E50" s="74"/>
    </row>
    <row r="51" spans="1:5" ht="18.75" customHeight="1">
      <c r="A51" s="74" t="s">
        <v>19</v>
      </c>
      <c r="B51" s="74"/>
      <c r="C51" s="74"/>
      <c r="D51" s="74"/>
      <c r="E51" s="74"/>
    </row>
    <row r="52" spans="1:5" ht="18" customHeight="1">
      <c r="A52" s="74" t="s">
        <v>20</v>
      </c>
      <c r="B52" s="74"/>
      <c r="C52" s="74"/>
      <c r="D52" s="74"/>
      <c r="E52" s="74"/>
    </row>
    <row r="53" spans="1:5" ht="15.75" customHeight="1">
      <c r="A53" s="74" t="s">
        <v>21</v>
      </c>
      <c r="B53" s="74"/>
      <c r="C53" s="74"/>
      <c r="D53" s="74"/>
      <c r="E53" s="74"/>
    </row>
    <row r="54" spans="1:5" ht="17.25" customHeight="1">
      <c r="A54" s="74" t="s">
        <v>22</v>
      </c>
      <c r="B54" s="74"/>
      <c r="C54" s="74"/>
      <c r="D54" s="74"/>
      <c r="E54" s="74"/>
    </row>
    <row r="55" spans="1:5" ht="17.25" customHeight="1">
      <c r="A55" s="74" t="s">
        <v>23</v>
      </c>
      <c r="B55" s="74"/>
      <c r="C55" s="74"/>
      <c r="D55" s="74"/>
      <c r="E55" s="74"/>
    </row>
    <row r="56" spans="1:5" ht="16.5" customHeight="1">
      <c r="A56" s="74" t="s">
        <v>24</v>
      </c>
      <c r="B56" s="74"/>
      <c r="C56" s="74"/>
      <c r="D56" s="74"/>
      <c r="E56" s="74"/>
    </row>
    <row r="57" spans="1:5" ht="18" customHeight="1">
      <c r="A57" s="74" t="s">
        <v>25</v>
      </c>
      <c r="B57" s="74"/>
      <c r="C57" s="74"/>
      <c r="D57" s="74"/>
      <c r="E57" s="74"/>
    </row>
    <row r="58" spans="1:5" ht="64.5" customHeight="1">
      <c r="A58" s="74" t="s">
        <v>26</v>
      </c>
      <c r="B58" s="74"/>
      <c r="C58" s="74"/>
      <c r="D58" s="74"/>
      <c r="E58" s="74"/>
    </row>
    <row r="59" spans="1:5">
      <c r="A59" s="9"/>
      <c r="B59" s="9"/>
      <c r="C59" s="9"/>
      <c r="D59" s="9"/>
      <c r="E59" s="9"/>
    </row>
    <row r="60" spans="1:5">
      <c r="E60" s="5" t="s">
        <v>27</v>
      </c>
    </row>
    <row r="61" spans="1:5">
      <c r="E61" s="5"/>
    </row>
    <row r="62" spans="1:5" ht="15.75">
      <c r="C62" s="69" t="s">
        <v>188</v>
      </c>
      <c r="D62" s="69"/>
      <c r="E62" s="69"/>
    </row>
    <row r="63" spans="1:5" ht="15.75">
      <c r="C63" s="71" t="s">
        <v>28</v>
      </c>
      <c r="D63" s="71"/>
      <c r="E63" s="71"/>
    </row>
    <row r="64" spans="1:5" ht="15.75">
      <c r="C64" s="71" t="s">
        <v>29</v>
      </c>
      <c r="D64" s="71"/>
      <c r="E64" s="71"/>
    </row>
    <row r="65" spans="1:5" ht="15.75">
      <c r="C65" s="72" t="s">
        <v>80</v>
      </c>
      <c r="D65" s="72"/>
      <c r="E65" s="72"/>
    </row>
    <row r="66" spans="1:5" ht="15.75">
      <c r="C66" s="73"/>
      <c r="D66" s="73"/>
      <c r="E66" s="73"/>
    </row>
    <row r="67" spans="1:5">
      <c r="A67" s="51"/>
      <c r="B67" s="51"/>
      <c r="C67" s="51"/>
      <c r="D67" s="51"/>
      <c r="E67" s="51"/>
    </row>
    <row r="68" spans="1:5">
      <c r="A68" s="46" t="s">
        <v>30</v>
      </c>
      <c r="B68" s="51"/>
      <c r="C68" s="51"/>
      <c r="D68" s="51"/>
      <c r="E68" s="51"/>
    </row>
    <row r="69" spans="1:5">
      <c r="A69" s="51"/>
      <c r="B69" s="51"/>
      <c r="C69" s="51"/>
      <c r="D69" s="51"/>
      <c r="E69" s="51"/>
    </row>
    <row r="70" spans="1:5">
      <c r="A70" s="70" t="s">
        <v>31</v>
      </c>
      <c r="B70" s="70"/>
      <c r="C70" s="70"/>
      <c r="D70" s="70"/>
      <c r="E70" s="70"/>
    </row>
    <row r="71" spans="1:5">
      <c r="A71" s="70" t="s">
        <v>189</v>
      </c>
      <c r="B71" s="70"/>
      <c r="C71" s="70"/>
      <c r="D71" s="70"/>
      <c r="E71" s="70"/>
    </row>
    <row r="72" spans="1:5">
      <c r="A72" s="70" t="s">
        <v>190</v>
      </c>
      <c r="B72" s="70"/>
      <c r="C72" s="51"/>
      <c r="D72" s="51"/>
      <c r="E72" s="51"/>
    </row>
    <row r="73" spans="1:5">
      <c r="A73" s="51"/>
      <c r="B73" s="51"/>
      <c r="C73" s="51"/>
      <c r="D73" s="51"/>
      <c r="E73" s="51"/>
    </row>
  </sheetData>
  <sheetProtection algorithmName="SHA-512" hashValue="iqrsDpAObbwUEHezzSQrWjY1rLeNcFzdiTVyI30090jMfxNEwYBEfub1P1xv2AoH2mq1PIkmIq4v0edMQEcHGg==" saltValue="JHBTl+rqD//4taX4hmqynw==" spinCount="100000" sheet="1" objects="1" scenarios="1"/>
  <mergeCells count="45">
    <mergeCell ref="A26:E26"/>
    <mergeCell ref="A8:D8"/>
    <mergeCell ref="A9:D9"/>
    <mergeCell ref="A10:D10"/>
    <mergeCell ref="A14:E14"/>
    <mergeCell ref="A15:E15"/>
    <mergeCell ref="A18:E18"/>
    <mergeCell ref="A20:E20"/>
    <mergeCell ref="A21:E21"/>
    <mergeCell ref="A22:E22"/>
    <mergeCell ref="A23:E23"/>
    <mergeCell ref="A24:E24"/>
    <mergeCell ref="A46:E46"/>
    <mergeCell ref="A28:E28"/>
    <mergeCell ref="A30:E30"/>
    <mergeCell ref="A32:E32"/>
    <mergeCell ref="A36:E36"/>
    <mergeCell ref="A38:E38"/>
    <mergeCell ref="A39:E39"/>
    <mergeCell ref="A40:E40"/>
    <mergeCell ref="A41:E41"/>
    <mergeCell ref="A43:E43"/>
    <mergeCell ref="A44:E44"/>
    <mergeCell ref="A45:E45"/>
    <mergeCell ref="A34:E34"/>
    <mergeCell ref="A58:E58"/>
    <mergeCell ref="A47:E47"/>
    <mergeCell ref="A48:E48"/>
    <mergeCell ref="A49:E49"/>
    <mergeCell ref="A50:E50"/>
    <mergeCell ref="A51:E51"/>
    <mergeCell ref="A52:E52"/>
    <mergeCell ref="A53:E53"/>
    <mergeCell ref="A54:E54"/>
    <mergeCell ref="A55:E55"/>
    <mergeCell ref="A56:E56"/>
    <mergeCell ref="A57:E57"/>
    <mergeCell ref="C62:E62"/>
    <mergeCell ref="A72:B72"/>
    <mergeCell ref="C63:E63"/>
    <mergeCell ref="C64:E64"/>
    <mergeCell ref="C65:E65"/>
    <mergeCell ref="A70:E70"/>
    <mergeCell ref="A71:E71"/>
    <mergeCell ref="C66:E6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2"/>
  <sheetViews>
    <sheetView workbookViewId="0">
      <selection activeCell="B41" sqref="B41"/>
    </sheetView>
  </sheetViews>
  <sheetFormatPr defaultRowHeight="15"/>
  <cols>
    <col min="1" max="1" width="45" customWidth="1"/>
    <col min="2" max="2" width="49.85546875" customWidth="1"/>
  </cols>
  <sheetData>
    <row r="1" spans="1:2">
      <c r="A1" s="10"/>
      <c r="B1" s="10"/>
    </row>
    <row r="2" spans="1:2">
      <c r="A2" s="10"/>
      <c r="B2" s="10"/>
    </row>
    <row r="3" spans="1:2" ht="16.5">
      <c r="A3" s="84" t="s">
        <v>32</v>
      </c>
      <c r="B3" s="84"/>
    </row>
    <row r="4" spans="1:2" ht="16.5">
      <c r="A4" s="85" t="s">
        <v>33</v>
      </c>
      <c r="B4" s="85"/>
    </row>
    <row r="5" spans="1:2" ht="16.5">
      <c r="A5" s="11" t="s">
        <v>34</v>
      </c>
      <c r="B5" s="12"/>
    </row>
    <row r="6" spans="1:2">
      <c r="A6" s="10"/>
      <c r="B6" s="10"/>
    </row>
    <row r="7" spans="1:2">
      <c r="A7" s="10"/>
      <c r="B7" s="10"/>
    </row>
    <row r="8" spans="1:2">
      <c r="A8" s="10"/>
      <c r="B8" s="10"/>
    </row>
    <row r="9" spans="1:2" ht="15.75">
      <c r="A9" s="53" t="s">
        <v>137</v>
      </c>
      <c r="B9" s="14"/>
    </row>
    <row r="10" spans="1:2">
      <c r="A10" s="13"/>
      <c r="B10" s="14"/>
    </row>
    <row r="11" spans="1:2" ht="18">
      <c r="A11" s="86" t="s">
        <v>35</v>
      </c>
      <c r="B11" s="86"/>
    </row>
    <row r="12" spans="1:2" ht="15.75" thickBot="1">
      <c r="A12" s="15"/>
      <c r="B12" s="15"/>
    </row>
    <row r="13" spans="1:2" ht="15.75" customHeight="1" thickBot="1">
      <c r="A13" s="82" t="s">
        <v>36</v>
      </c>
      <c r="B13" s="83"/>
    </row>
    <row r="14" spans="1:2" ht="15.75" customHeight="1">
      <c r="A14" s="16" t="s">
        <v>37</v>
      </c>
      <c r="B14" s="17" t="s">
        <v>0</v>
      </c>
    </row>
    <row r="15" spans="1:2" ht="15.75" customHeight="1">
      <c r="A15" s="18" t="s">
        <v>38</v>
      </c>
      <c r="B15" s="19" t="s">
        <v>39</v>
      </c>
    </row>
    <row r="16" spans="1:2" ht="15.75" customHeight="1" thickBot="1">
      <c r="A16" s="20" t="s">
        <v>40</v>
      </c>
      <c r="B16" s="21">
        <v>59624928052</v>
      </c>
    </row>
    <row r="17" spans="1:2" ht="15.75" customHeight="1" thickBot="1">
      <c r="A17" s="82" t="s">
        <v>41</v>
      </c>
      <c r="B17" s="83"/>
    </row>
    <row r="18" spans="1:2" ht="15.75" customHeight="1">
      <c r="A18" s="16" t="s">
        <v>37</v>
      </c>
      <c r="B18" s="22"/>
    </row>
    <row r="19" spans="1:2" ht="15.75" customHeight="1">
      <c r="A19" s="23" t="s">
        <v>38</v>
      </c>
      <c r="B19" s="24"/>
    </row>
    <row r="20" spans="1:2" ht="15.75" customHeight="1">
      <c r="A20" s="23" t="s">
        <v>42</v>
      </c>
      <c r="B20" s="24"/>
    </row>
    <row r="21" spans="1:2" ht="15.75" customHeight="1">
      <c r="A21" s="23" t="s">
        <v>40</v>
      </c>
      <c r="B21" s="24"/>
    </row>
    <row r="22" spans="1:2" ht="15.75" customHeight="1">
      <c r="A22" s="23" t="s">
        <v>43</v>
      </c>
      <c r="B22" s="24"/>
    </row>
    <row r="23" spans="1:2" ht="15.75" customHeight="1">
      <c r="A23" s="23" t="s">
        <v>191</v>
      </c>
      <c r="B23" s="24"/>
    </row>
    <row r="24" spans="1:2" ht="15.75" customHeight="1">
      <c r="A24" s="23" t="s">
        <v>44</v>
      </c>
      <c r="B24" s="24"/>
    </row>
    <row r="25" spans="1:2" ht="15.75" customHeight="1">
      <c r="A25" s="23" t="s">
        <v>45</v>
      </c>
      <c r="B25" s="25"/>
    </row>
    <row r="26" spans="1:2" ht="15.75" customHeight="1">
      <c r="A26" s="23" t="s">
        <v>46</v>
      </c>
      <c r="B26" s="24"/>
    </row>
    <row r="27" spans="1:2" ht="15.75" customHeight="1">
      <c r="A27" s="23" t="s">
        <v>47</v>
      </c>
      <c r="B27" s="24"/>
    </row>
    <row r="28" spans="1:2" ht="15.75" customHeight="1">
      <c r="A28" s="23" t="s">
        <v>48</v>
      </c>
      <c r="B28" s="24"/>
    </row>
    <row r="29" spans="1:2" ht="30.75" customHeight="1" thickBot="1">
      <c r="A29" s="18" t="s">
        <v>49</v>
      </c>
      <c r="B29" s="26"/>
    </row>
    <row r="30" spans="1:2" ht="15.75" customHeight="1" thickBot="1">
      <c r="A30" s="82" t="s">
        <v>50</v>
      </c>
      <c r="B30" s="83"/>
    </row>
    <row r="31" spans="1:2" ht="15.75" customHeight="1">
      <c r="A31" s="16" t="s">
        <v>37</v>
      </c>
      <c r="B31" s="22"/>
    </row>
    <row r="32" spans="1:2" ht="15.75" customHeight="1">
      <c r="A32" s="23" t="s">
        <v>38</v>
      </c>
      <c r="B32" s="24"/>
    </row>
    <row r="33" spans="1:2" ht="15.75" customHeight="1">
      <c r="A33" s="23" t="s">
        <v>40</v>
      </c>
      <c r="B33" s="24"/>
    </row>
    <row r="34" spans="1:2" ht="15.75" customHeight="1">
      <c r="A34" s="23" t="s">
        <v>43</v>
      </c>
      <c r="B34" s="24"/>
    </row>
    <row r="35" spans="1:2" ht="15.75" customHeight="1">
      <c r="A35" s="23" t="s">
        <v>51</v>
      </c>
      <c r="B35" s="24"/>
    </row>
    <row r="36" spans="1:2" ht="15.75" customHeight="1">
      <c r="A36" s="23" t="s">
        <v>52</v>
      </c>
      <c r="B36" s="24"/>
    </row>
    <row r="37" spans="1:2" ht="15.75" customHeight="1">
      <c r="A37" s="23" t="s">
        <v>53</v>
      </c>
      <c r="B37" s="24"/>
    </row>
    <row r="38" spans="1:2" ht="15.75" customHeight="1" thickBot="1">
      <c r="A38" s="23" t="s">
        <v>54</v>
      </c>
      <c r="B38" s="24"/>
    </row>
    <row r="39" spans="1:2" ht="15.75" customHeight="1" thickBot="1">
      <c r="A39" s="82" t="s">
        <v>55</v>
      </c>
      <c r="B39" s="83"/>
    </row>
    <row r="40" spans="1:2" ht="28.5" customHeight="1">
      <c r="A40" s="16"/>
      <c r="B40" s="17" t="s">
        <v>200</v>
      </c>
    </row>
    <row r="41" spans="1:2" ht="15.75" customHeight="1">
      <c r="A41" s="16" t="s">
        <v>56</v>
      </c>
      <c r="B41" s="17" t="s">
        <v>69</v>
      </c>
    </row>
    <row r="42" spans="1:2" ht="15.75" customHeight="1">
      <c r="A42" s="23" t="s">
        <v>57</v>
      </c>
      <c r="B42" s="27"/>
    </row>
    <row r="43" spans="1:2" ht="15.75" customHeight="1">
      <c r="A43" s="23" t="s">
        <v>58</v>
      </c>
      <c r="B43" s="24"/>
    </row>
    <row r="44" spans="1:2" ht="15.75" customHeight="1">
      <c r="A44" s="23" t="s">
        <v>59</v>
      </c>
      <c r="B44" s="27"/>
    </row>
    <row r="45" spans="1:2" ht="15.75" customHeight="1">
      <c r="A45" s="23" t="s">
        <v>60</v>
      </c>
      <c r="B45" s="24"/>
    </row>
    <row r="46" spans="1:2" ht="15.75" customHeight="1">
      <c r="A46" s="23" t="s">
        <v>61</v>
      </c>
      <c r="B46" s="28">
        <f>SUM(B42+B44)</f>
        <v>0</v>
      </c>
    </row>
    <row r="47" spans="1:2" ht="15.75" customHeight="1">
      <c r="A47" s="23" t="s">
        <v>62</v>
      </c>
      <c r="B47" s="27"/>
    </row>
    <row r="48" spans="1:2" ht="35.25" customHeight="1">
      <c r="A48" s="23" t="s">
        <v>63</v>
      </c>
      <c r="B48" s="29" t="s">
        <v>64</v>
      </c>
    </row>
    <row r="49" spans="1:2" ht="20.25" customHeight="1" thickBot="1">
      <c r="A49" s="20" t="s">
        <v>65</v>
      </c>
      <c r="B49" s="21" t="s">
        <v>66</v>
      </c>
    </row>
    <row r="50" spans="1:2" ht="15.75" customHeight="1">
      <c r="A50" s="14"/>
      <c r="B50" s="14"/>
    </row>
    <row r="51" spans="1:2" ht="15.75" customHeight="1">
      <c r="A51" s="30" t="s">
        <v>67</v>
      </c>
      <c r="B51" s="31" t="s">
        <v>68</v>
      </c>
    </row>
    <row r="52" spans="1:2">
      <c r="A52" s="32"/>
      <c r="B52" s="33"/>
    </row>
  </sheetData>
  <sheetProtection algorithmName="SHA-512" hashValue="ixiYKaVc1v3igNPc7juvY3gIqKEhM+UQSs0Ih0YM94FwXDEDHQz40Vm2buqycd/GdRLDoI5V/6OV6FkvPRdL1Q==" saltValue="QKWc1QLWYGl521+NW+em2w==" spinCount="100000" sheet="1" objects="1" scenarios="1"/>
  <mergeCells count="7">
    <mergeCell ref="A39:B39"/>
    <mergeCell ref="A3:B3"/>
    <mergeCell ref="A4:B4"/>
    <mergeCell ref="A11:B11"/>
    <mergeCell ref="A13:B13"/>
    <mergeCell ref="A17:B17"/>
    <mergeCell ref="A30:B30"/>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C28A-FDC9-45E8-829F-46EE6D957733}">
  <dimension ref="A3:I73"/>
  <sheetViews>
    <sheetView tabSelected="1" workbookViewId="0">
      <selection activeCell="N18" sqref="N18"/>
    </sheetView>
  </sheetViews>
  <sheetFormatPr defaultRowHeight="15"/>
  <cols>
    <col min="2" max="2" width="16.5703125" bestFit="1" customWidth="1"/>
    <col min="3" max="3" width="26.28515625" customWidth="1"/>
    <col min="4" max="4" width="29.7109375" customWidth="1"/>
    <col min="5" max="5" width="30.7109375" customWidth="1"/>
    <col min="6" max="6" width="12.85546875" customWidth="1"/>
    <col min="7" max="7" width="12.28515625" customWidth="1"/>
    <col min="8" max="8" width="15.42578125" customWidth="1"/>
    <col min="9" max="9" width="20.85546875" customWidth="1"/>
  </cols>
  <sheetData>
    <row r="3" spans="1:9" ht="19.5">
      <c r="B3" s="36" t="s">
        <v>32</v>
      </c>
      <c r="C3" s="36"/>
      <c r="D3" s="37"/>
      <c r="E3" s="37"/>
    </row>
    <row r="4" spans="1:9" ht="19.5">
      <c r="B4" s="38" t="s">
        <v>33</v>
      </c>
      <c r="C4" s="38"/>
      <c r="D4" s="39"/>
      <c r="E4" s="39"/>
    </row>
    <row r="5" spans="1:9" ht="19.5">
      <c r="B5" s="40" t="s">
        <v>34</v>
      </c>
      <c r="C5" s="41"/>
      <c r="D5" s="39"/>
      <c r="E5" s="39"/>
    </row>
    <row r="6" spans="1:9" ht="18.75">
      <c r="B6" s="42"/>
      <c r="C6" s="39"/>
      <c r="D6" s="39"/>
      <c r="E6" s="39"/>
    </row>
    <row r="8" spans="1:9" ht="15.75">
      <c r="A8" s="54" t="s">
        <v>136</v>
      </c>
    </row>
    <row r="10" spans="1:9" ht="18">
      <c r="A10" s="80" t="s">
        <v>70</v>
      </c>
      <c r="B10" s="80"/>
      <c r="C10" s="80"/>
      <c r="D10" s="80"/>
      <c r="E10" s="80"/>
      <c r="F10" s="80"/>
      <c r="G10" s="80"/>
      <c r="H10" s="80"/>
      <c r="I10" s="80"/>
    </row>
    <row r="11" spans="1:9" ht="15.75">
      <c r="A11" s="98" t="s">
        <v>201</v>
      </c>
      <c r="B11" s="98"/>
      <c r="C11" s="98"/>
      <c r="D11" s="98"/>
      <c r="E11" s="98"/>
      <c r="F11" s="98"/>
      <c r="G11" s="98"/>
      <c r="H11" s="98"/>
      <c r="I11" s="98"/>
    </row>
    <row r="12" spans="1:9" ht="15.75" thickBot="1">
      <c r="A12" s="35"/>
      <c r="B12" s="35"/>
      <c r="C12" s="35"/>
      <c r="D12" s="35"/>
      <c r="E12" s="35"/>
      <c r="F12" s="35"/>
      <c r="G12" s="35"/>
      <c r="H12" s="35"/>
      <c r="I12" s="34"/>
    </row>
    <row r="13" spans="1:9" ht="45.75" thickBot="1">
      <c r="A13" s="55" t="s">
        <v>71</v>
      </c>
      <c r="B13" s="56" t="s">
        <v>72</v>
      </c>
      <c r="C13" s="99" t="s">
        <v>91</v>
      </c>
      <c r="D13" s="100"/>
      <c r="E13" s="43" t="s">
        <v>203</v>
      </c>
      <c r="F13" s="55" t="s">
        <v>73</v>
      </c>
      <c r="G13" s="55" t="s">
        <v>195</v>
      </c>
      <c r="H13" s="55" t="s">
        <v>74</v>
      </c>
      <c r="I13" s="55" t="s">
        <v>75</v>
      </c>
    </row>
    <row r="14" spans="1:9">
      <c r="A14" s="116" t="s">
        <v>76</v>
      </c>
      <c r="B14" s="118" t="s">
        <v>81</v>
      </c>
      <c r="C14" s="103" t="s">
        <v>180</v>
      </c>
      <c r="D14" s="104"/>
      <c r="E14" s="44"/>
      <c r="F14" s="110" t="s">
        <v>77</v>
      </c>
      <c r="G14" s="107">
        <v>20</v>
      </c>
      <c r="H14" s="101"/>
      <c r="I14" s="113">
        <f t="shared" ref="I14" si="0">SUM(G14*H14)</f>
        <v>0</v>
      </c>
    </row>
    <row r="15" spans="1:9">
      <c r="A15" s="93"/>
      <c r="B15" s="95"/>
      <c r="C15" s="57" t="s">
        <v>93</v>
      </c>
      <c r="D15" s="68" t="s">
        <v>96</v>
      </c>
      <c r="E15" s="45"/>
      <c r="F15" s="111"/>
      <c r="G15" s="108"/>
      <c r="H15" s="102"/>
      <c r="I15" s="114"/>
    </row>
    <row r="16" spans="1:9" ht="30">
      <c r="A16" s="93"/>
      <c r="B16" s="95"/>
      <c r="C16" s="57" t="s">
        <v>92</v>
      </c>
      <c r="D16" s="68" t="s">
        <v>97</v>
      </c>
      <c r="E16" s="45"/>
      <c r="F16" s="111"/>
      <c r="G16" s="108"/>
      <c r="H16" s="102"/>
      <c r="I16" s="114"/>
    </row>
    <row r="17" spans="1:9" ht="30">
      <c r="A17" s="93"/>
      <c r="B17" s="95"/>
      <c r="C17" s="57" t="s">
        <v>98</v>
      </c>
      <c r="D17" s="68" t="s">
        <v>99</v>
      </c>
      <c r="E17" s="45"/>
      <c r="F17" s="111"/>
      <c r="G17" s="108"/>
      <c r="H17" s="102"/>
      <c r="I17" s="114"/>
    </row>
    <row r="18" spans="1:9" ht="45">
      <c r="A18" s="93"/>
      <c r="B18" s="95"/>
      <c r="C18" s="58" t="s">
        <v>100</v>
      </c>
      <c r="D18" s="59" t="s">
        <v>101</v>
      </c>
      <c r="E18" s="45"/>
      <c r="F18" s="111"/>
      <c r="G18" s="108"/>
      <c r="H18" s="102"/>
      <c r="I18" s="114"/>
    </row>
    <row r="19" spans="1:9" ht="45">
      <c r="A19" s="93"/>
      <c r="B19" s="95"/>
      <c r="C19" s="58" t="s">
        <v>102</v>
      </c>
      <c r="D19" s="59" t="s">
        <v>103</v>
      </c>
      <c r="E19" s="45"/>
      <c r="F19" s="111"/>
      <c r="G19" s="108"/>
      <c r="H19" s="102"/>
      <c r="I19" s="114"/>
    </row>
    <row r="20" spans="1:9" ht="30">
      <c r="A20" s="93"/>
      <c r="B20" s="95"/>
      <c r="C20" s="58" t="s">
        <v>104</v>
      </c>
      <c r="D20" s="59" t="s">
        <v>140</v>
      </c>
      <c r="E20" s="45"/>
      <c r="F20" s="111"/>
      <c r="G20" s="108"/>
      <c r="H20" s="102"/>
      <c r="I20" s="114"/>
    </row>
    <row r="21" spans="1:9">
      <c r="A21" s="93"/>
      <c r="B21" s="95"/>
      <c r="C21" s="58" t="s">
        <v>138</v>
      </c>
      <c r="D21" s="59" t="s">
        <v>139</v>
      </c>
      <c r="E21" s="45"/>
      <c r="F21" s="111"/>
      <c r="G21" s="108"/>
      <c r="H21" s="102"/>
      <c r="I21" s="114"/>
    </row>
    <row r="22" spans="1:9" ht="45">
      <c r="A22" s="93"/>
      <c r="B22" s="95"/>
      <c r="C22" s="58" t="s">
        <v>105</v>
      </c>
      <c r="D22" s="59" t="s">
        <v>106</v>
      </c>
      <c r="E22" s="45"/>
      <c r="F22" s="111"/>
      <c r="G22" s="108"/>
      <c r="H22" s="102"/>
      <c r="I22" s="114"/>
    </row>
    <row r="23" spans="1:9" ht="60">
      <c r="A23" s="93"/>
      <c r="B23" s="95"/>
      <c r="C23" s="58" t="s">
        <v>168</v>
      </c>
      <c r="D23" s="59" t="s">
        <v>141</v>
      </c>
      <c r="E23" s="45"/>
      <c r="F23" s="111"/>
      <c r="G23" s="108"/>
      <c r="H23" s="102"/>
      <c r="I23" s="114"/>
    </row>
    <row r="24" spans="1:9" ht="30">
      <c r="A24" s="93"/>
      <c r="B24" s="95"/>
      <c r="C24" s="58" t="s">
        <v>169</v>
      </c>
      <c r="D24" s="59" t="s">
        <v>142</v>
      </c>
      <c r="E24" s="45"/>
      <c r="F24" s="111"/>
      <c r="G24" s="108"/>
      <c r="H24" s="102"/>
      <c r="I24" s="114"/>
    </row>
    <row r="25" spans="1:9" ht="45">
      <c r="A25" s="93"/>
      <c r="B25" s="95"/>
      <c r="C25" s="58" t="s">
        <v>107</v>
      </c>
      <c r="D25" s="59" t="s">
        <v>108</v>
      </c>
      <c r="E25" s="45"/>
      <c r="F25" s="111"/>
      <c r="G25" s="108"/>
      <c r="H25" s="102"/>
      <c r="I25" s="114"/>
    </row>
    <row r="26" spans="1:9" ht="30">
      <c r="A26" s="93"/>
      <c r="B26" s="95"/>
      <c r="C26" s="58" t="s">
        <v>109</v>
      </c>
      <c r="D26" s="59" t="s">
        <v>110</v>
      </c>
      <c r="E26" s="45"/>
      <c r="F26" s="111"/>
      <c r="G26" s="108"/>
      <c r="H26" s="102"/>
      <c r="I26" s="114"/>
    </row>
    <row r="27" spans="1:9" ht="30">
      <c r="A27" s="93"/>
      <c r="B27" s="95"/>
      <c r="C27" s="58" t="s">
        <v>111</v>
      </c>
      <c r="D27" s="59" t="s">
        <v>112</v>
      </c>
      <c r="E27" s="45"/>
      <c r="F27" s="111"/>
      <c r="G27" s="108"/>
      <c r="H27" s="102"/>
      <c r="I27" s="114"/>
    </row>
    <row r="28" spans="1:9" ht="30">
      <c r="A28" s="93"/>
      <c r="B28" s="95"/>
      <c r="C28" s="58" t="s">
        <v>143</v>
      </c>
      <c r="D28" s="59" t="s">
        <v>146</v>
      </c>
      <c r="E28" s="45"/>
      <c r="F28" s="111"/>
      <c r="G28" s="108"/>
      <c r="H28" s="102"/>
      <c r="I28" s="114"/>
    </row>
    <row r="29" spans="1:9" ht="30">
      <c r="A29" s="93"/>
      <c r="B29" s="95"/>
      <c r="C29" s="58" t="s">
        <v>144</v>
      </c>
      <c r="D29" s="59" t="s">
        <v>145</v>
      </c>
      <c r="E29" s="45"/>
      <c r="F29" s="111"/>
      <c r="G29" s="108"/>
      <c r="H29" s="102"/>
      <c r="I29" s="114"/>
    </row>
    <row r="30" spans="1:9" ht="30">
      <c r="A30" s="93"/>
      <c r="B30" s="95"/>
      <c r="C30" s="58" t="s">
        <v>113</v>
      </c>
      <c r="D30" s="59" t="s">
        <v>149</v>
      </c>
      <c r="E30" s="45"/>
      <c r="F30" s="111"/>
      <c r="G30" s="108"/>
      <c r="H30" s="102"/>
      <c r="I30" s="114"/>
    </row>
    <row r="31" spans="1:9" ht="30">
      <c r="A31" s="93"/>
      <c r="B31" s="95"/>
      <c r="C31" s="58" t="s">
        <v>147</v>
      </c>
      <c r="D31" s="59" t="s">
        <v>148</v>
      </c>
      <c r="E31" s="45"/>
      <c r="F31" s="111"/>
      <c r="G31" s="108"/>
      <c r="H31" s="102"/>
      <c r="I31" s="114"/>
    </row>
    <row r="32" spans="1:9" ht="30">
      <c r="A32" s="93"/>
      <c r="B32" s="95"/>
      <c r="C32" s="58" t="s">
        <v>114</v>
      </c>
      <c r="D32" s="59" t="s">
        <v>115</v>
      </c>
      <c r="E32" s="45"/>
      <c r="F32" s="111"/>
      <c r="G32" s="108"/>
      <c r="H32" s="102"/>
      <c r="I32" s="114"/>
    </row>
    <row r="33" spans="1:9" ht="30">
      <c r="A33" s="93"/>
      <c r="B33" s="95"/>
      <c r="C33" s="58" t="s">
        <v>150</v>
      </c>
      <c r="D33" s="59" t="s">
        <v>151</v>
      </c>
      <c r="E33" s="45"/>
      <c r="F33" s="111"/>
      <c r="G33" s="108"/>
      <c r="H33" s="102"/>
      <c r="I33" s="114"/>
    </row>
    <row r="34" spans="1:9" ht="45">
      <c r="A34" s="93"/>
      <c r="B34" s="95"/>
      <c r="C34" s="58" t="s">
        <v>116</v>
      </c>
      <c r="D34" s="59" t="s">
        <v>117</v>
      </c>
      <c r="E34" s="45"/>
      <c r="F34" s="111"/>
      <c r="G34" s="108"/>
      <c r="H34" s="102"/>
      <c r="I34" s="114"/>
    </row>
    <row r="35" spans="1:9" ht="30">
      <c r="A35" s="93"/>
      <c r="B35" s="95"/>
      <c r="C35" s="58" t="s">
        <v>192</v>
      </c>
      <c r="D35" s="59" t="s">
        <v>182</v>
      </c>
      <c r="E35" s="45"/>
      <c r="F35" s="111"/>
      <c r="G35" s="108"/>
      <c r="H35" s="102"/>
      <c r="I35" s="114"/>
    </row>
    <row r="36" spans="1:9">
      <c r="A36" s="93"/>
      <c r="B36" s="95"/>
      <c r="C36" s="58" t="s">
        <v>170</v>
      </c>
      <c r="D36" s="59" t="s">
        <v>172</v>
      </c>
      <c r="E36" s="45"/>
      <c r="F36" s="111"/>
      <c r="G36" s="108"/>
      <c r="H36" s="102"/>
      <c r="I36" s="114"/>
    </row>
    <row r="37" spans="1:9" ht="30">
      <c r="A37" s="93"/>
      <c r="B37" s="95"/>
      <c r="C37" s="58" t="s">
        <v>171</v>
      </c>
      <c r="D37" s="59" t="s">
        <v>173</v>
      </c>
      <c r="E37" s="45"/>
      <c r="F37" s="111"/>
      <c r="G37" s="108"/>
      <c r="H37" s="102"/>
      <c r="I37" s="114"/>
    </row>
    <row r="38" spans="1:9" ht="45">
      <c r="A38" s="93"/>
      <c r="B38" s="95"/>
      <c r="C38" s="58" t="s">
        <v>118</v>
      </c>
      <c r="D38" s="59" t="s">
        <v>119</v>
      </c>
      <c r="E38" s="45"/>
      <c r="F38" s="111"/>
      <c r="G38" s="108"/>
      <c r="H38" s="102"/>
      <c r="I38" s="114"/>
    </row>
    <row r="39" spans="1:9" ht="60">
      <c r="A39" s="93"/>
      <c r="B39" s="95"/>
      <c r="C39" s="58" t="s">
        <v>152</v>
      </c>
      <c r="D39" s="59" t="s">
        <v>153</v>
      </c>
      <c r="E39" s="45"/>
      <c r="F39" s="111"/>
      <c r="G39" s="108"/>
      <c r="H39" s="102"/>
      <c r="I39" s="114"/>
    </row>
    <row r="40" spans="1:9" ht="45">
      <c r="A40" s="93"/>
      <c r="B40" s="95"/>
      <c r="C40" s="58" t="s">
        <v>154</v>
      </c>
      <c r="D40" s="59" t="s">
        <v>174</v>
      </c>
      <c r="E40" s="45"/>
      <c r="F40" s="111"/>
      <c r="G40" s="108"/>
      <c r="H40" s="102"/>
      <c r="I40" s="114"/>
    </row>
    <row r="41" spans="1:9">
      <c r="A41" s="93"/>
      <c r="B41" s="95"/>
      <c r="C41" s="58" t="s">
        <v>120</v>
      </c>
      <c r="D41" s="59" t="s">
        <v>156</v>
      </c>
      <c r="E41" s="45"/>
      <c r="F41" s="111"/>
      <c r="G41" s="108"/>
      <c r="H41" s="102"/>
      <c r="I41" s="114"/>
    </row>
    <row r="42" spans="1:9" ht="30">
      <c r="A42" s="93"/>
      <c r="B42" s="95"/>
      <c r="C42" s="58" t="s">
        <v>155</v>
      </c>
      <c r="D42" s="59" t="s">
        <v>175</v>
      </c>
      <c r="E42" s="45"/>
      <c r="F42" s="111"/>
      <c r="G42" s="108"/>
      <c r="H42" s="102"/>
      <c r="I42" s="114"/>
    </row>
    <row r="43" spans="1:9" ht="30">
      <c r="A43" s="93"/>
      <c r="B43" s="95"/>
      <c r="C43" s="58" t="s">
        <v>164</v>
      </c>
      <c r="D43" s="59" t="s">
        <v>176</v>
      </c>
      <c r="E43" s="45"/>
      <c r="F43" s="111"/>
      <c r="G43" s="108"/>
      <c r="H43" s="102"/>
      <c r="I43" s="114"/>
    </row>
    <row r="44" spans="1:9" ht="30">
      <c r="A44" s="93"/>
      <c r="B44" s="95"/>
      <c r="C44" s="58" t="s">
        <v>121</v>
      </c>
      <c r="D44" s="59" t="s">
        <v>122</v>
      </c>
      <c r="E44" s="45"/>
      <c r="F44" s="111"/>
      <c r="G44" s="108"/>
      <c r="H44" s="102"/>
      <c r="I44" s="114"/>
    </row>
    <row r="45" spans="1:9">
      <c r="A45" s="93"/>
      <c r="B45" s="95"/>
      <c r="C45" s="105" t="s">
        <v>157</v>
      </c>
      <c r="D45" s="106"/>
      <c r="E45" s="45"/>
      <c r="F45" s="111"/>
      <c r="G45" s="108"/>
      <c r="H45" s="102"/>
      <c r="I45" s="114"/>
    </row>
    <row r="46" spans="1:9" ht="45">
      <c r="A46" s="93"/>
      <c r="B46" s="95"/>
      <c r="C46" s="58" t="s">
        <v>158</v>
      </c>
      <c r="D46" s="60" t="s">
        <v>159</v>
      </c>
      <c r="E46" s="45"/>
      <c r="F46" s="111"/>
      <c r="G46" s="108"/>
      <c r="H46" s="102"/>
      <c r="I46" s="114"/>
    </row>
    <row r="47" spans="1:9" ht="30">
      <c r="A47" s="93"/>
      <c r="B47" s="95"/>
      <c r="C47" s="58" t="s">
        <v>160</v>
      </c>
      <c r="D47" s="60" t="s">
        <v>161</v>
      </c>
      <c r="E47" s="45"/>
      <c r="F47" s="111"/>
      <c r="G47" s="108"/>
      <c r="H47" s="102"/>
      <c r="I47" s="114"/>
    </row>
    <row r="48" spans="1:9">
      <c r="A48" s="93"/>
      <c r="B48" s="95"/>
      <c r="C48" s="58" t="s">
        <v>123</v>
      </c>
      <c r="D48" s="59" t="s">
        <v>124</v>
      </c>
      <c r="E48" s="45"/>
      <c r="F48" s="111"/>
      <c r="G48" s="108"/>
      <c r="H48" s="102"/>
      <c r="I48" s="114"/>
    </row>
    <row r="49" spans="1:9" ht="60">
      <c r="A49" s="93"/>
      <c r="B49" s="95"/>
      <c r="C49" s="58" t="s">
        <v>162</v>
      </c>
      <c r="D49" s="59" t="s">
        <v>163</v>
      </c>
      <c r="E49" s="45"/>
      <c r="F49" s="111"/>
      <c r="G49" s="108"/>
      <c r="H49" s="102"/>
      <c r="I49" s="114"/>
    </row>
    <row r="50" spans="1:9" ht="75">
      <c r="A50" s="93"/>
      <c r="B50" s="95"/>
      <c r="C50" s="58" t="s">
        <v>125</v>
      </c>
      <c r="D50" s="59" t="s">
        <v>126</v>
      </c>
      <c r="E50" s="45"/>
      <c r="F50" s="111"/>
      <c r="G50" s="108"/>
      <c r="H50" s="102"/>
      <c r="I50" s="114"/>
    </row>
    <row r="51" spans="1:9" ht="60">
      <c r="A51" s="93"/>
      <c r="B51" s="95"/>
      <c r="C51" s="58" t="s">
        <v>179</v>
      </c>
      <c r="D51" s="61" t="s">
        <v>177</v>
      </c>
      <c r="E51" s="45"/>
      <c r="F51" s="111"/>
      <c r="G51" s="108"/>
      <c r="H51" s="67"/>
      <c r="I51" s="114"/>
    </row>
    <row r="52" spans="1:9">
      <c r="A52" s="93"/>
      <c r="B52" s="95"/>
      <c r="C52" s="105" t="s">
        <v>178</v>
      </c>
      <c r="D52" s="106"/>
      <c r="E52" s="45"/>
      <c r="F52" s="111"/>
      <c r="G52" s="108"/>
      <c r="H52" s="67"/>
      <c r="I52" s="114"/>
    </row>
    <row r="53" spans="1:9">
      <c r="A53" s="93"/>
      <c r="B53" s="95"/>
      <c r="C53" s="105" t="s">
        <v>165</v>
      </c>
      <c r="D53" s="106"/>
      <c r="E53" s="45"/>
      <c r="F53" s="111"/>
      <c r="G53" s="108"/>
      <c r="H53" s="67"/>
      <c r="I53" s="114"/>
    </row>
    <row r="54" spans="1:9">
      <c r="A54" s="93"/>
      <c r="B54" s="95"/>
      <c r="C54" s="105" t="s">
        <v>181</v>
      </c>
      <c r="D54" s="106"/>
      <c r="E54" s="45"/>
      <c r="F54" s="111"/>
      <c r="G54" s="108"/>
      <c r="H54" s="67"/>
      <c r="I54" s="114"/>
    </row>
    <row r="55" spans="1:9">
      <c r="A55" s="117"/>
      <c r="B55" s="119"/>
      <c r="C55" s="105" t="s">
        <v>166</v>
      </c>
      <c r="D55" s="106"/>
      <c r="E55" s="45"/>
      <c r="F55" s="112"/>
      <c r="G55" s="109"/>
      <c r="H55" s="67"/>
      <c r="I55" s="115"/>
    </row>
    <row r="56" spans="1:9">
      <c r="A56" s="92" t="s">
        <v>82</v>
      </c>
      <c r="B56" s="94" t="s">
        <v>83</v>
      </c>
      <c r="C56" s="140" t="s">
        <v>127</v>
      </c>
      <c r="D56" s="141"/>
      <c r="E56" s="45"/>
      <c r="F56" s="96" t="s">
        <v>77</v>
      </c>
      <c r="G56" s="142">
        <v>3</v>
      </c>
      <c r="H56" s="144"/>
      <c r="I56" s="139">
        <f t="shared" ref="I56" si="1">SUM(G56*H56)</f>
        <v>0</v>
      </c>
    </row>
    <row r="57" spans="1:9">
      <c r="A57" s="93"/>
      <c r="B57" s="95"/>
      <c r="C57" s="105" t="s">
        <v>128</v>
      </c>
      <c r="D57" s="106"/>
      <c r="E57" s="45"/>
      <c r="F57" s="111"/>
      <c r="G57" s="108"/>
      <c r="H57" s="102"/>
      <c r="I57" s="114"/>
    </row>
    <row r="58" spans="1:9">
      <c r="A58" s="93"/>
      <c r="B58" s="95"/>
      <c r="C58" s="105" t="s">
        <v>129</v>
      </c>
      <c r="D58" s="106"/>
      <c r="E58" s="45"/>
      <c r="F58" s="111"/>
      <c r="G58" s="108"/>
      <c r="H58" s="102"/>
      <c r="I58" s="114"/>
    </row>
    <row r="59" spans="1:9">
      <c r="A59" s="93"/>
      <c r="B59" s="95"/>
      <c r="C59" s="105" t="s">
        <v>130</v>
      </c>
      <c r="D59" s="106"/>
      <c r="E59" s="45"/>
      <c r="F59" s="111"/>
      <c r="G59" s="108"/>
      <c r="H59" s="102"/>
      <c r="I59" s="114"/>
    </row>
    <row r="60" spans="1:9">
      <c r="A60" s="93"/>
      <c r="B60" s="95"/>
      <c r="C60" s="105" t="s">
        <v>131</v>
      </c>
      <c r="D60" s="106"/>
      <c r="E60" s="45"/>
      <c r="F60" s="112"/>
      <c r="G60" s="108"/>
      <c r="H60" s="102"/>
      <c r="I60" s="114"/>
    </row>
    <row r="61" spans="1:9">
      <c r="A61" s="136" t="s">
        <v>84</v>
      </c>
      <c r="B61" s="94" t="s">
        <v>90</v>
      </c>
      <c r="C61" s="140" t="s">
        <v>167</v>
      </c>
      <c r="D61" s="141"/>
      <c r="E61" s="45"/>
      <c r="F61" s="96" t="s">
        <v>77</v>
      </c>
      <c r="G61" s="142">
        <v>1</v>
      </c>
      <c r="H61" s="144"/>
      <c r="I61" s="139">
        <f t="shared" ref="I61" si="2">SUM(G61*H61)</f>
        <v>0</v>
      </c>
    </row>
    <row r="62" spans="1:9" ht="15.75" thickBot="1">
      <c r="A62" s="137"/>
      <c r="B62" s="138"/>
      <c r="C62" s="147" t="s">
        <v>132</v>
      </c>
      <c r="D62" s="148"/>
      <c r="E62" s="45"/>
      <c r="F62" s="97"/>
      <c r="G62" s="143"/>
      <c r="H62" s="145"/>
      <c r="I62" s="146"/>
    </row>
    <row r="63" spans="1:9" ht="15.75" thickBot="1">
      <c r="A63" s="87" t="s">
        <v>85</v>
      </c>
      <c r="B63" s="88"/>
      <c r="C63" s="88"/>
      <c r="D63" s="88"/>
      <c r="E63" s="88"/>
      <c r="F63" s="88"/>
      <c r="G63" s="88"/>
      <c r="H63" s="89"/>
      <c r="I63" s="62">
        <f>SUM(I14:I61)</f>
        <v>0</v>
      </c>
    </row>
    <row r="64" spans="1:9" ht="15.75" thickBot="1">
      <c r="A64" s="87" t="s">
        <v>78</v>
      </c>
      <c r="B64" s="88"/>
      <c r="C64" s="88"/>
      <c r="D64" s="88"/>
      <c r="E64" s="88"/>
      <c r="F64" s="88"/>
      <c r="G64" s="88"/>
      <c r="H64" s="89"/>
      <c r="I64" s="64"/>
    </row>
    <row r="65" spans="1:9" ht="15.75" thickBot="1">
      <c r="A65" s="87" t="s">
        <v>86</v>
      </c>
      <c r="B65" s="88"/>
      <c r="C65" s="88"/>
      <c r="D65" s="88"/>
      <c r="E65" s="88"/>
      <c r="F65" s="88"/>
      <c r="G65" s="88"/>
      <c r="H65" s="88"/>
      <c r="I65" s="65">
        <f>SUM(I63:I64)</f>
        <v>0</v>
      </c>
    </row>
    <row r="66" spans="1:9">
      <c r="A66" s="90" t="s">
        <v>87</v>
      </c>
      <c r="B66" s="91"/>
      <c r="C66" s="121" t="s">
        <v>94</v>
      </c>
      <c r="D66" s="122"/>
      <c r="E66" s="122"/>
      <c r="F66" s="122"/>
      <c r="G66" s="122"/>
      <c r="H66" s="122"/>
      <c r="I66" s="123"/>
    </row>
    <row r="67" spans="1:9">
      <c r="A67" s="124" t="s">
        <v>88</v>
      </c>
      <c r="B67" s="125"/>
      <c r="C67" s="126" t="s">
        <v>193</v>
      </c>
      <c r="D67" s="127"/>
      <c r="E67" s="127"/>
      <c r="F67" s="127"/>
      <c r="G67" s="127"/>
      <c r="H67" s="127"/>
      <c r="I67" s="128"/>
    </row>
    <row r="68" spans="1:9">
      <c r="A68" s="129" t="s">
        <v>79</v>
      </c>
      <c r="B68" s="130"/>
      <c r="C68" s="131" t="s">
        <v>194</v>
      </c>
      <c r="D68" s="132"/>
      <c r="E68" s="132"/>
      <c r="F68" s="132"/>
      <c r="G68" s="132"/>
      <c r="H68" s="132"/>
      <c r="I68" s="133"/>
    </row>
    <row r="69" spans="1:9">
      <c r="A69" s="129" t="s">
        <v>89</v>
      </c>
      <c r="B69" s="130"/>
      <c r="C69" s="131" t="s">
        <v>95</v>
      </c>
      <c r="D69" s="132"/>
      <c r="E69" s="132"/>
      <c r="F69" s="132"/>
      <c r="G69" s="132"/>
      <c r="H69" s="132"/>
      <c r="I69" s="133"/>
    </row>
    <row r="70" spans="1:9">
      <c r="A70" s="66"/>
      <c r="B70" s="66"/>
      <c r="C70" s="66"/>
      <c r="D70" s="66"/>
      <c r="E70" s="66"/>
      <c r="F70" s="66"/>
      <c r="G70" s="66"/>
      <c r="H70" s="66"/>
      <c r="I70" s="66"/>
    </row>
    <row r="71" spans="1:9">
      <c r="A71" s="135" t="s">
        <v>67</v>
      </c>
      <c r="B71" s="135"/>
      <c r="C71" s="135"/>
      <c r="D71" s="63"/>
      <c r="E71" s="63"/>
      <c r="F71" s="63"/>
      <c r="G71" s="134" t="s">
        <v>68</v>
      </c>
      <c r="H71" s="134"/>
      <c r="I71" s="134"/>
    </row>
    <row r="72" spans="1:9">
      <c r="A72" s="120"/>
      <c r="B72" s="120"/>
      <c r="C72" s="120"/>
      <c r="D72" s="63"/>
      <c r="E72" s="63"/>
      <c r="F72" s="63"/>
      <c r="G72" s="120"/>
      <c r="H72" s="120"/>
      <c r="I72" s="120"/>
    </row>
    <row r="73" spans="1:9">
      <c r="A73" s="34"/>
      <c r="B73" s="34"/>
      <c r="C73" s="34"/>
      <c r="D73" s="34"/>
      <c r="E73" s="34"/>
      <c r="F73" s="34"/>
      <c r="G73" s="34"/>
      <c r="H73" s="34"/>
      <c r="I73" s="34"/>
    </row>
  </sheetData>
  <sheetProtection algorithmName="SHA-512" hashValue="RypM0n/RTziVK7Ax0mYXpgkX98p4Exx+jpDz2sgFK3aMfxJDq7hQZxIfaKA3MBvTqzX8HCKLz+Zsi6Imcub+3A==" saltValue="vnJCqE++C5uziBrnPWX4Og==" spinCount="100000" sheet="1" objects="1" scenarios="1"/>
  <protectedRanges>
    <protectedRange sqref="H63:H69" name="Raspon4_3_2"/>
  </protectedRanges>
  <mergeCells count="49">
    <mergeCell ref="A71:C71"/>
    <mergeCell ref="G71:I71"/>
    <mergeCell ref="A72:C72"/>
    <mergeCell ref="G72:I72"/>
    <mergeCell ref="A67:B67"/>
    <mergeCell ref="C67:I67"/>
    <mergeCell ref="A68:B68"/>
    <mergeCell ref="C68:I68"/>
    <mergeCell ref="A69:B69"/>
    <mergeCell ref="C69:I69"/>
    <mergeCell ref="I61:I62"/>
    <mergeCell ref="C62:D62"/>
    <mergeCell ref="A63:H63"/>
    <mergeCell ref="A64:H64"/>
    <mergeCell ref="A65:H65"/>
    <mergeCell ref="A66:B66"/>
    <mergeCell ref="C66:I66"/>
    <mergeCell ref="A61:A62"/>
    <mergeCell ref="B61:B62"/>
    <mergeCell ref="C61:D61"/>
    <mergeCell ref="F61:F62"/>
    <mergeCell ref="G61:G62"/>
    <mergeCell ref="H61:H62"/>
    <mergeCell ref="F56:F60"/>
    <mergeCell ref="G56:G60"/>
    <mergeCell ref="H56:H60"/>
    <mergeCell ref="I56:I60"/>
    <mergeCell ref="C57:D57"/>
    <mergeCell ref="C58:D58"/>
    <mergeCell ref="C59:D59"/>
    <mergeCell ref="C60:D60"/>
    <mergeCell ref="C45:D45"/>
    <mergeCell ref="C52:D52"/>
    <mergeCell ref="C53:D53"/>
    <mergeCell ref="C54:D54"/>
    <mergeCell ref="C55:D55"/>
    <mergeCell ref="A56:A60"/>
    <mergeCell ref="B56:B60"/>
    <mergeCell ref="C56:D56"/>
    <mergeCell ref="A10:I10"/>
    <mergeCell ref="A11:I11"/>
    <mergeCell ref="C13:D13"/>
    <mergeCell ref="A14:A55"/>
    <mergeCell ref="B14:B55"/>
    <mergeCell ref="C14:D14"/>
    <mergeCell ref="F14:F55"/>
    <mergeCell ref="G14:G55"/>
    <mergeCell ref="H14:H50"/>
    <mergeCell ref="I14:I5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arturkovic</cp:lastModifiedBy>
  <dcterms:created xsi:type="dcterms:W3CDTF">2026-04-14T09:10:13Z</dcterms:created>
  <dcterms:modified xsi:type="dcterms:W3CDTF">2026-06-15T13:36:54Z</dcterms:modified>
</cp:coreProperties>
</file>