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ddrukelj\Documents\JEDNOSTAVNA NABAVA\MOBILNA TELEFONIJA\"/>
    </mc:Choice>
  </mc:AlternateContent>
  <xr:revisionPtr revIDLastSave="0" documentId="13_ncr:1_{F56A5063-4AB1-4522-AB75-8B5C6709E253}" xr6:coauthVersionLast="47" xr6:coauthVersionMax="47" xr10:uidLastSave="{00000000-0000-0000-0000-000000000000}"/>
  <bookViews>
    <workbookView xWindow="-120" yWindow="-120" windowWidth="29040" windowHeight="15720" xr2:uid="{00000000-000D-0000-FFFF-FFFF00000000}"/>
  </bookViews>
  <sheets>
    <sheet name="Poziv na dostavu ponude" sheetId="1" r:id="rId1"/>
    <sheet name="Privitak 1." sheetId="15" r:id="rId2"/>
    <sheet name="Privitak 2." sheetId="2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20" l="1"/>
  <c r="I15" i="20"/>
  <c r="I58" i="20"/>
  <c r="I46" i="20"/>
  <c r="I33" i="20"/>
  <c r="I70" i="20" l="1"/>
  <c r="I72" i="20" s="1"/>
  <c r="B45" i="15" l="1"/>
</calcChain>
</file>

<file path=xl/sharedStrings.xml><?xml version="1.0" encoding="utf-8"?>
<sst xmlns="http://schemas.openxmlformats.org/spreadsheetml/2006/main" count="228" uniqueCount="182">
  <si>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</si>
  <si>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</si>
  <si>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</si>
  <si>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</si>
  <si>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</si>
  <si>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</si>
  <si>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</si>
  <si>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</si>
  <si>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</si>
  <si>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</si>
  <si>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</si>
  <si>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</si>
  <si>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</si>
  <si>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</si>
  <si>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</si>
  <si>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</si>
  <si>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</si>
  <si>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</si>
  <si>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</si>
  <si>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</si>
  <si>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</si>
  <si>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</si>
  <si>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JEDINICA MJERE</t>
  </si>
  <si>
    <t>POZIV NA DOSTAVU PONUDE</t>
  </si>
  <si>
    <t>Poštovani,</t>
  </si>
  <si>
    <t>Dostaviti:</t>
  </si>
  <si>
    <t>BR.</t>
  </si>
  <si>
    <t>Postotni dio ugovora koji se daje u podugovor:</t>
  </si>
  <si>
    <t>cijena je nepromjenjiva za cijelo vrijeme trajanja ugovora</t>
  </si>
  <si>
    <t>NARUČITELJ</t>
  </si>
  <si>
    <t>Sveučilište Sjever</t>
  </si>
  <si>
    <t>Trg Dr. Žarka Dolinara 1, 48000 Koprivnica</t>
  </si>
  <si>
    <t>E-mail adresa:</t>
  </si>
  <si>
    <t>Stručno povjerenstvo naručitelja:</t>
  </si>
  <si>
    <t>PONUDBENI LIST</t>
  </si>
  <si>
    <t>Mjesto i datum sastavljanja ponude:</t>
  </si>
  <si>
    <t>Ime i prezime osobe ovlaštene za zastupanje:</t>
  </si>
  <si>
    <t>Član zajednice ponuditelja koji je ovlašten za komunikaciju s naručiteljem: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</si>
  <si>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</si>
  <si>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</si>
  <si>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</si>
  <si>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</si>
  <si>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</si>
  <si>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</si>
  <si>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</si>
  <si>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</si>
  <si>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</si>
  <si>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</si>
  <si>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</si>
  <si>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</si>
  <si>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</si>
  <si>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</si>
  <si>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</si>
  <si>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</si>
  <si>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</si>
  <si>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</si>
  <si>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</si>
  <si>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</si>
  <si>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</si>
  <si>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</si>
  <si>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2.</t>
  </si>
  <si>
    <t>kom.</t>
  </si>
  <si>
    <t>4.</t>
  </si>
  <si>
    <t>5.</t>
  </si>
  <si>
    <t>• gospodarskim subjektima</t>
  </si>
  <si>
    <t>Privitak 1.</t>
  </si>
  <si>
    <t>do 60 dana od dana otvaranja ponuda</t>
  </si>
  <si>
    <t>Odjel za financijsko poslovanje, računovodstvo i nabavu</t>
  </si>
  <si>
    <t>Odsjek za nabavu i ugovaranje</t>
  </si>
  <si>
    <t>UR. BROJ: 2186-0336-08/2-26-2</t>
  </si>
  <si>
    <t xml:space="preserve">                        Sveučilište Sjever</t>
  </si>
  <si>
    <t xml:space="preserve">                       Odjel za financijsko poslovanje, računovodstvo i nabavu</t>
  </si>
  <si>
    <t xml:space="preserve">                       Odsjek za nabavu i ugovaranje</t>
  </si>
  <si>
    <t>Privitak 2.</t>
  </si>
  <si>
    <t>Rok plaćanja je do 15 dana od dana zaprimanja računa za pružene usluge u svakom pojedinome mjesecu.</t>
  </si>
  <si>
    <t>2-5. Stručnom povjerenstvu naručitelja</t>
  </si>
  <si>
    <t>6. Pismohrana</t>
  </si>
  <si>
    <r>
      <t xml:space="preserve">Na adrese </t>
    </r>
    <r>
      <rPr>
        <u/>
        <sz val="11"/>
        <rFont val="UniN Reg"/>
        <family val="3"/>
      </rPr>
      <t>dmarkovinovic@unin.hr</t>
    </r>
    <r>
      <rPr>
        <sz val="11"/>
        <rFont val="UniN Reg"/>
        <family val="3"/>
      </rPr>
      <t xml:space="preserve">, </t>
    </r>
    <r>
      <rPr>
        <u/>
        <sz val="11"/>
        <rFont val="UniN Reg"/>
        <family val="3"/>
      </rPr>
      <t>ddrukelj@unin.hr, shutinec@unin.hr i bkolman@unin.hr</t>
    </r>
    <r>
      <rPr>
        <sz val="11"/>
        <rFont val="UniN Reg"/>
        <family val="3"/>
      </rPr>
      <t>, u istoj poruci dostavlja se:</t>
    </r>
  </si>
  <si>
    <r>
      <t>Daria Duždević Rukelj, dipl.iur.</t>
    </r>
    <r>
      <rPr>
        <sz val="11"/>
        <rFont val="UniN Reg"/>
        <family val="3"/>
      </rPr>
      <t>, v. r.</t>
    </r>
  </si>
  <si>
    <r>
      <t>Simona Hutinec, mag.oec.</t>
    </r>
    <r>
      <rPr>
        <sz val="11"/>
        <rFont val="UniN Reg"/>
        <family val="3"/>
      </rPr>
      <t>, v. r.</t>
    </r>
  </si>
  <si>
    <r>
      <t xml:space="preserve">1. </t>
    </r>
    <r>
      <rPr>
        <u/>
        <sz val="11"/>
        <rFont val="UniN Reg"/>
        <family val="3"/>
      </rPr>
      <t>https://www.unin.hr/category/javna_nabava/</t>
    </r>
  </si>
  <si>
    <t>Naziv banke ponuditelja i IBAN:</t>
  </si>
  <si>
    <t>Naziv banke podizvoditelja i IBAN:</t>
  </si>
  <si>
    <r>
      <t xml:space="preserve">izv. prof. dr. sc. Danko Markovinović, </t>
    </r>
    <r>
      <rPr>
        <sz val="11"/>
        <rFont val="UniN Reg"/>
        <family val="3"/>
      </rPr>
      <t>v.r.</t>
    </r>
  </si>
  <si>
    <r>
      <t>Branimir Kolman, bacc. poslovne informatike</t>
    </r>
    <r>
      <rPr>
        <sz val="11"/>
        <rFont val="UniN Reg"/>
        <family val="3"/>
      </rPr>
      <t>,</t>
    </r>
    <r>
      <rPr>
        <b/>
        <sz val="11"/>
        <rFont val="UniN Reg"/>
        <family val="3"/>
      </rPr>
      <t xml:space="preserve"> </t>
    </r>
    <r>
      <rPr>
        <sz val="11"/>
        <rFont val="UniN Reg"/>
        <family val="3"/>
      </rPr>
      <t>v.r.</t>
    </r>
  </si>
  <si>
    <t>Varaždin, 3. srpnja 2026.</t>
  </si>
  <si>
    <t>Sveučilište Sjever (u nastavku: naručitelj), poziva Vas da dostavite ponudu u postupku nabave elektroničkih komunikacijskih usluga u pokretnoj mreži i opreme za korištenje tih usluga, na koju se ne primjenjuje Zakon o javnoj nabavi (NN 120/16. i 114/22., u nastavku: ZJN 2016).</t>
  </si>
  <si>
    <t>Nakon isteka roka za dostavu ponude, stručno povjerenstvo naručitelja za provedbu ove nabave pregledat će i ocijeniti ponude sukladno uvjetima i zahtjevima iz ovog Poziva. Ukoliko posljednje spremanje Ponudbenog lista i(ili) Troškovnika neće biti obavljeno prije početka roka za dostavu ponude ili ponuda ne bude sukladna ovom Pozivu,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</si>
  <si>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2026/16» ili</t>
    </r>
  </si>
  <si>
    <t>naručitelj će vratiti izvršitelju nenaplaćeni dio jamstva u roku do najviše 40 dana duljem od isteka ugovorenog roka izvršenja predmeta nabave uz zadržavanje preslike bjanko zadužnice.</t>
  </si>
  <si>
    <t>Kako bi štetu prouzročenu neispunjenjem ili neurednim ispunjenjem ugovora od strane izvršitelja, nakon pisanog upozorenja, naručitelj naknadio iz jamstva, izvršitelj će kod sklapanja ugovora dostaviti naručitelju jamstvo za uredno ispunjenje ugovora u iznosu od 10 % ugovorene vrijednosti bez PDV-a u obliku:</t>
  </si>
  <si>
    <t>J 2026/16</t>
  </si>
  <si>
    <t>Elektroničke komunkacijske usluge u pokretnoj mreži i oprema za korištenje tih usluga</t>
  </si>
  <si>
    <t>MOBILNE TARIFE</t>
  </si>
  <si>
    <t>GLASOVNA LINIJA</t>
  </si>
  <si>
    <t>MINIMALNE TRAŽENE SPECIFIKACIJE</t>
  </si>
  <si>
    <t>PONUĐENO</t>
  </si>
  <si>
    <r>
      <rPr>
        <sz val="9"/>
        <rFont val="UniN Reg"/>
        <family val="3"/>
      </rPr>
      <t>TOČNA KOLIČINA</t>
    </r>
  </si>
  <si>
    <r>
      <t xml:space="preserve">JEDINIČNA </t>
    </r>
    <r>
      <rPr>
        <sz val="9"/>
        <rFont val="UniN Reg"/>
        <family val="3"/>
      </rPr>
      <t>MJESEČNA CIJENA BEZ PDV-a</t>
    </r>
  </si>
  <si>
    <t>TIP 1</t>
  </si>
  <si>
    <t>VPN bez naknade, neograničeno</t>
  </si>
  <si>
    <t>Pozivi i poruke prema svim HR fiksnim i mobilnim mrežama neograničeno</t>
  </si>
  <si>
    <t>Pozivi prema EU i u inozemstvu (unutar EEA) neograničeno</t>
  </si>
  <si>
    <t>150 min./mj. na pozive prema NO-EU zemljama i iz NO-EU</t>
  </si>
  <si>
    <t>Podatkovni promet u RH - 300GB</t>
  </si>
  <si>
    <t>Obračunska jedinica je 60/1</t>
  </si>
  <si>
    <t>Moguća aktivacija opcija na privatnom djelu računa</t>
  </si>
  <si>
    <t>Spajanje korisnika na 5G mobilnu mrežu po maksimalnoj brzini prijenosa podataka do 1 Gbit/s</t>
  </si>
  <si>
    <t>Bez naknade za uspostavu poziva</t>
  </si>
  <si>
    <t>TIP 2</t>
  </si>
  <si>
    <t>Podatkovni promet u RH - 100GB</t>
  </si>
  <si>
    <t>MOBILNI UREĐAJ</t>
  </si>
  <si>
    <t>TRAŽENE SPECIFIKACIJE</t>
  </si>
  <si>
    <t>UKUPNA CIJENA BEZ PDV-a</t>
  </si>
  <si>
    <t>3.</t>
  </si>
  <si>
    <t>UREĐAJ 1</t>
  </si>
  <si>
    <t>Mreža:</t>
  </si>
  <si>
    <t>GSM/CDMA/HSPA/EVDO/LTE/5G</t>
  </si>
  <si>
    <t>SIM:</t>
  </si>
  <si>
    <t>Nano-SIM + Nano-SIM + eSIM + eSIM</t>
  </si>
  <si>
    <t>Ekran:</t>
  </si>
  <si>
    <t>6.9" Dynamic LTPO AMOLED 2X, 120Hz, HDR10+, 2600 nits (peak), 1440x3200 pixela, 120Hz</t>
  </si>
  <si>
    <t>OS:</t>
  </si>
  <si>
    <t xml:space="preserve">Android 16 </t>
  </si>
  <si>
    <t>Procesor:</t>
  </si>
  <si>
    <t>8-jezgri (2x4.74 GHz Oryon V3 Phoenix L + 6x3.62 GHz Oryon V3 Phoenix M)</t>
  </si>
  <si>
    <t>Memorija:</t>
  </si>
  <si>
    <t>12 GB RAM-a, 512 GB</t>
  </si>
  <si>
    <t>Kamera:</t>
  </si>
  <si>
    <t>200 MP, f/1.4, 23 mm (širokokutni), 1/1.3 ", 0.6 µm, višesmjerni PDAF, OIS</t>
  </si>
  <si>
    <t>10 MP, f/2.4, 67mm (telefoto), 1/3.94", 1.0 µm, PDAF , OIS, 3 x optički zoom</t>
  </si>
  <si>
    <t>50 MP, f/1.9, 111 mm (periskopski telefoto), 1/2.52", 0.7 µm, PDAF, OIS, 5 x optički zoom</t>
  </si>
  <si>
    <t>50 MP, f/1.9, 120 ˚ (ultraširoki), 1/2,5", 0.7 µm, PDAF s 2 piksela, Super Steady video</t>
  </si>
  <si>
    <t>8K@24/30fps, 4K@30/60/120fps, 1080p@30/60/120/240fps, 10-bita HDR,  HDR10+, snimanje stereo zvuka, gyro-EIS</t>
  </si>
  <si>
    <t>Model:</t>
  </si>
  <si>
    <t>«Samsung Galaxy s26 ultra 5G» ili jednakovrijedan</t>
  </si>
  <si>
    <t>Boja:</t>
  </si>
  <si>
    <t>Siva ili crna</t>
  </si>
  <si>
    <t>UREĐAJ 2</t>
  </si>
  <si>
    <t>LTPO Super Retina XDR OLED, 120Hz, HDR10, Dolby Vision, 1000 nits (tip), 1600 nits (HBM), 3000 nita (visina), 6,9 inča, 115,6 cm2 (~ 90,7% omjer zaslona i tijela)</t>
  </si>
  <si>
    <t>iOS 26</t>
  </si>
  <si>
    <t>6-jezgri (2x4,26 GHz + 4x2,60 GHz)</t>
  </si>
  <si>
    <t>512GB 12GB RAM</t>
  </si>
  <si>
    <t>48 MP, f / 1,8, 24 mm (široko), 1 / 1,28 ", 1,22 µm, DDAF s dvostrukim pikselom, OIS-ov pomak senzora</t>
  </si>
  <si>
    <t>48 MP, f / 2,8, 100 mm (periscope telefoto), 1 / 2,55 ", 0,7 µm, PDAF, 3D senzor ‑ Shift OIS, 4x optički zum</t>
  </si>
  <si>
    <t>48 MP, f / 2,2, 13 mm, 120 ° (ultrawide), 1 / 2,55, 0,7 µm, PDAF</t>
  </si>
  <si>
    <t>TOF 3D LiDAR skener (dubina)</t>
  </si>
  <si>
    <t>4K @ 24/25/30/60/100 / 120fps, 1080p@25/30/60/120/240fps, 10-bitni HDR, Dolby Vision HDR (do 120fps), ProRes, ProRes RAW (do), 3 video rec.</t>
  </si>
  <si>
    <r>
      <rPr>
        <sz val="9"/>
        <rFont val="Calibri"/>
        <family val="2"/>
      </rPr>
      <t>«</t>
    </r>
    <r>
      <rPr>
        <sz val="8.1"/>
        <rFont val="UniN Reg"/>
        <family val="3"/>
      </rPr>
      <t>Apple iPhone 17 Pro Max, 512 GB</t>
    </r>
    <r>
      <rPr>
        <sz val="8.1"/>
        <rFont val="Calibri"/>
        <family val="2"/>
      </rPr>
      <t>»</t>
    </r>
    <r>
      <rPr>
        <sz val="7.3"/>
        <rFont val="UniN Reg"/>
        <family val="3"/>
      </rPr>
      <t xml:space="preserve"> ili jednakovrijedan</t>
    </r>
  </si>
  <si>
    <t>UREĐAJ 3</t>
  </si>
  <si>
    <t>GSM/HSPA/LTE/5G</t>
  </si>
  <si>
    <t>Nano-SIM + eSIM</t>
  </si>
  <si>
    <t xml:space="preserve">Super AMOLED+, 120Hz, HDR10+, 1200 nits (HBM), 1900 nits (peak), 6.7", 1080x2340 piksela, 19.5:9 </t>
  </si>
  <si>
    <t>8-jezgri (1x2.9 GHz Cortex-720 &amp; 4x2.6 GHz Cortex-720 &amp; 3x1.95 GHz Cortex-520)</t>
  </si>
  <si>
    <t>8GB, 256GB</t>
  </si>
  <si>
    <t>50 MP, f/1.8, (wide), 1/1.56", 1.0µm, PDAF, OIS</t>
  </si>
  <si>
    <t>12 MP, f/2.2, 13mm (ultrawide), 1/3.06", 1.12µm</t>
  </si>
  <si>
    <t>5 MP, f/2.4, (macro)</t>
  </si>
  <si>
    <t>4K@30fps, 1080p@30/60fps, gyro-EIS</t>
  </si>
  <si>
    <r>
      <rPr>
        <sz val="9"/>
        <rFont val="Calibri"/>
        <family val="2"/>
      </rPr>
      <t>«</t>
    </r>
    <r>
      <rPr>
        <sz val="8.1"/>
        <rFont val="UniN Reg"/>
        <family val="3"/>
      </rPr>
      <t>Samsung Galaxy A57</t>
    </r>
    <r>
      <rPr>
        <sz val="8.1"/>
        <rFont val="Calibri"/>
        <family val="2"/>
      </rPr>
      <t>»</t>
    </r>
    <r>
      <rPr>
        <sz val="7.3"/>
        <rFont val="UniN Reg"/>
        <family val="3"/>
      </rPr>
      <t xml:space="preserve"> ili jednakovrijedan</t>
    </r>
  </si>
  <si>
    <t>Siva</t>
  </si>
  <si>
    <t>UKUPNA CIJENA BEZ PDV-a:</t>
  </si>
  <si>
    <t>IZNOS PDV-a:</t>
  </si>
  <si>
    <t>UKUPNA CIJENA S PDV-om:</t>
  </si>
  <si>
    <t>Mjesto isporuke:</t>
  </si>
  <si>
    <r>
      <t xml:space="preserve">Sveučilište Sjever, Sveučilišni centar </t>
    </r>
    <r>
      <rPr>
        <sz val="9"/>
        <rFont val="UniN Reg"/>
        <family val="3"/>
      </rPr>
      <t>Varaždin, 104. brigade 3, 42000 Varaždin</t>
    </r>
  </si>
  <si>
    <t>Povrat robe neodgovarajuće kvalitete:</t>
  </si>
  <si>
    <t>nakon zaprimanja, pregleda i zapisničkog utvrđivanja neodgovarajuće kvalitete odmah, a kod zapakirane robe, nakon otvaranja ambalaže</t>
  </si>
  <si>
    <t>Jamstvo:</t>
  </si>
  <si>
    <r>
      <t xml:space="preserve">U POSTUPKU NABAVE </t>
    </r>
    <r>
      <rPr>
        <sz val="9"/>
        <rFont val="UniN Reg"/>
        <family val="3"/>
      </rPr>
      <t xml:space="preserve">ELEKTRONIČKIH KOMUNIKACIJSKIH USLUGA U POKRETNOJ MREŽI I OPREME ZA KORIŠTENJE TIH USLUGA </t>
    </r>
  </si>
  <si>
    <t>KLASA: 406-01/26-01/48</t>
  </si>
  <si>
    <t>JEDINIČNA CIJENA BEZ PDV-a</t>
  </si>
  <si>
    <t>24 mjeseca ne računajući potrošne dijelove</t>
  </si>
  <si>
    <r>
      <t xml:space="preserve">UKUPNA GODIŠNJA </t>
    </r>
    <r>
      <rPr>
        <sz val="9"/>
        <rFont val="UniN Reg"/>
        <family val="3"/>
      </rPr>
      <t xml:space="preserve">CIJENA  BEZ PDV-a </t>
    </r>
  </si>
  <si>
    <t>Sreberna, Narančasta, Tamno pava (Silver, Cosmic Orange, Deep Blue)</t>
  </si>
  <si>
    <t xml:space="preserve">Rok isporuke: </t>
  </si>
  <si>
    <t xml:space="preserve">MOBILNI UREĐAJI </t>
  </si>
  <si>
    <t>Ugovorne strane supotpisat će zapisnik o primopredaji opreme čiji je sastavni dio jamstvo proizvođača i/ili prodavatelja isporučene robe.</t>
  </si>
  <si>
    <t>2. ponudu 13. srpnja 2026., u roku od 13,00-14,00 h.</t>
  </si>
  <si>
    <t>1. zahtjev za pojašnjenjem ovog Poziva i njegovih privitaka do: 10. srpnja 2026. do 10,00 h, a</t>
  </si>
  <si>
    <r>
      <t xml:space="preserve">Kriterij za odabir ponude je najniža cijena. Cijena ponude ne smije biti viša od procijenjene vrijednosti nabave u iznosu od </t>
    </r>
    <r>
      <rPr>
        <u/>
        <sz val="11"/>
        <rFont val="UniN Reg"/>
        <family val="3"/>
      </rPr>
      <t>15.500,00 €</t>
    </r>
    <r>
      <rPr>
        <sz val="11"/>
        <rFont val="UniN Reg"/>
        <family val="3"/>
      </rPr>
      <t xml:space="preserve"> bez PDV-a, a s odabranim ponuditeljem sklopit će se ugovor u trajanju od 12 mjeseci.</t>
    </r>
  </si>
  <si>
    <t>UREĐAJ 1 i UREĐAJ 2 u roku 3 dana od dana sklapanja ugovora, UREĐAJ 3 sukcesivno prema potrebama naručitelja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</si>
</sst>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3" x14ac:knownFonts="1">
    <font>
      <sz val="11"/>
      <color theme="1"/>
      <name val="Calibri"/>
      <family val="2"/>
      <charset val="238"/>
      <scheme val="minor"/>
    </font>
    <font>
      <sz val="9"/>
      <name val="UniN Reg"/>
      <family val="3"/>
    </font>
    <font>
      <b/>
      <sz val="9"/>
      <name val="UniN Reg"/>
      <family val="3"/>
    </font>
    <font>
      <sz val="9"/>
      <name val="UniN Reg"/>
      <family val="3"/>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b/>
      <sz val="9"/>
      <color rgb="FFC00000"/>
      <name val="UniN Reg"/>
      <family val="3"/>
    </font>
    <font>
      <sz val="11"/>
      <name val="UniN Reg"/>
      <family val="3"/>
    </font>
    <font>
      <i/>
      <sz val="11"/>
      <name val="UniN Reg"/>
      <family val="3"/>
    </font>
    <font>
      <u/>
      <sz val="11"/>
      <name val="UniN Reg"/>
      <family val="3"/>
    </font>
    <font>
      <b/>
      <sz val="11"/>
      <name val="UniN Reg"/>
      <family val="3"/>
    </font>
    <font>
      <sz val="13.5"/>
      <name val="UniN Reg"/>
      <family val="3"/>
      <charset val="238"/>
    </font>
    <font>
      <sz val="11"/>
      <color indexed="8"/>
      <name val="Calibri"/>
      <family val="2"/>
      <charset val="238"/>
    </font>
    <font>
      <sz val="9"/>
      <name val="UniN Reg"/>
      <family val="2"/>
      <charset val="238"/>
    </font>
    <font>
      <sz val="9"/>
      <name val="Calibri"/>
      <family val="2"/>
    </font>
    <font>
      <sz val="8.1"/>
      <name val="UniN Reg"/>
      <family val="3"/>
    </font>
    <font>
      <sz val="8.1"/>
      <name val="Calibri"/>
      <family val="2"/>
    </font>
    <font>
      <sz val="7.3"/>
      <name val="UniN Reg"/>
      <family val="3"/>
    </font>
    <font>
      <b/>
      <sz val="9"/>
      <name val="UniN Reg"/>
      <family val="3"/>
      <charset val="238"/>
    </font>
    <font>
      <b/>
      <sz val="10"/>
      <color rgb="FFC00000"/>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3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15" fillId="0" borderId="0"/>
  </cellStyleXfs>
  <cellXfs count="149">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5" fillId="0" borderId="0" xfId="0" applyFont="1"/>
    <xf numFmtId="0" fontId="6" fillId="0" borderId="0" xfId="0" applyFont="1"/>
    <xf numFmtId="0" fontId="1" fillId="0" borderId="19" xfId="0" applyFont="1" applyBorder="1" applyAlignment="1">
      <alignment horizontal="center" vertical="center" wrapText="1"/>
    </xf>
    <xf numFmtId="0" fontId="1" fillId="0" borderId="0" xfId="0" applyFont="1"/>
    <xf numFmtId="0" fontId="1" fillId="0" borderId="0" xfId="0" applyFont="1" applyAlignment="1">
      <alignment horizontal="right" wrapText="1"/>
    </xf>
    <xf numFmtId="0" fontId="7" fillId="0" borderId="0" xfId="0" applyFont="1" applyFill="1" applyAlignment="1">
      <alignment vertical="center"/>
    </xf>
    <xf numFmtId="0" fontId="7" fillId="0" borderId="0" xfId="0" applyFont="1"/>
    <xf numFmtId="0" fontId="1" fillId="0" borderId="0" xfId="0" applyFont="1" applyFill="1" applyAlignment="1">
      <alignment horizontal="center" vertical="center"/>
    </xf>
    <xf numFmtId="0" fontId="7" fillId="0" borderId="0" xfId="0" applyFont="1" applyAlignment="1">
      <alignment horizontal="left"/>
    </xf>
    <xf numFmtId="0" fontId="5" fillId="0" borderId="0" xfId="0" applyFont="1" applyProtection="1">
      <protection locked="0"/>
    </xf>
    <xf numFmtId="0" fontId="9" fillId="0" borderId="0" xfId="0" applyFont="1" applyAlignment="1">
      <alignment horizontal="left" vertical="top" wrapText="1"/>
    </xf>
    <xf numFmtId="0" fontId="7" fillId="0" borderId="0" xfId="0" applyFont="1" applyAlignment="1"/>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10" fillId="0" borderId="0" xfId="0" applyFont="1" applyFill="1" applyAlignment="1">
      <alignment vertical="center"/>
    </xf>
    <xf numFmtId="0" fontId="10" fillId="0" borderId="0" xfId="0" applyFont="1" applyFill="1" applyAlignment="1">
      <alignment horizontal="justify" vertical="center"/>
    </xf>
    <xf numFmtId="0" fontId="10" fillId="0" borderId="0" xfId="0" applyFont="1" applyFill="1" applyAlignment="1">
      <alignment horizontal="justify" vertical="center" wrapText="1"/>
    </xf>
    <xf numFmtId="0" fontId="10" fillId="0" borderId="0" xfId="0" applyFont="1" applyFill="1" applyAlignment="1">
      <alignment horizontal="left" vertical="center" wrapText="1"/>
    </xf>
    <xf numFmtId="0" fontId="10" fillId="0" borderId="0" xfId="0" applyFont="1" applyFill="1" applyAlignment="1">
      <alignment horizontal="justify" vertical="justify"/>
    </xf>
    <xf numFmtId="0" fontId="10" fillId="0" borderId="0" xfId="0" applyFont="1" applyFill="1" applyAlignment="1">
      <alignment horizontal="right" vertical="center"/>
    </xf>
    <xf numFmtId="0" fontId="13" fillId="0" borderId="0" xfId="0" applyFont="1" applyFill="1" applyAlignment="1">
      <alignment horizontal="righ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20" xfId="0" applyFont="1" applyBorder="1" applyAlignment="1">
      <alignment horizontal="center" vertical="center" wrapText="1"/>
    </xf>
    <xf numFmtId="165" fontId="10" fillId="4"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28" xfId="0" applyFont="1" applyBorder="1" applyAlignment="1">
      <alignment horizontal="center" vertical="center" wrapText="1"/>
    </xf>
    <xf numFmtId="0" fontId="3" fillId="0" borderId="33"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0" xfId="0" applyFont="1" applyAlignment="1">
      <alignment horizontal="center" vertical="center" wrapText="1"/>
    </xf>
    <xf numFmtId="0" fontId="3" fillId="0" borderId="31" xfId="1" applyFont="1" applyBorder="1" applyAlignment="1">
      <alignment horizontal="justify" vertical="justify" wrapText="1"/>
    </xf>
    <xf numFmtId="0" fontId="3" fillId="0" borderId="12" xfId="1" applyFont="1" applyBorder="1" applyAlignment="1">
      <alignment horizontal="justify" vertical="justify" wrapText="1"/>
    </xf>
    <xf numFmtId="0" fontId="3" fillId="0" borderId="16" xfId="0" applyFont="1" applyBorder="1" applyAlignment="1">
      <alignment horizontal="center" vertical="center" wrapText="1"/>
    </xf>
    <xf numFmtId="0" fontId="3" fillId="0" borderId="31" xfId="0" applyFont="1" applyBorder="1" applyAlignment="1">
      <alignment horizontal="center" vertical="center"/>
    </xf>
    <xf numFmtId="0" fontId="3" fillId="0" borderId="31" xfId="0" applyFont="1" applyBorder="1" applyAlignment="1">
      <alignment horizontal="justify" vertical="justify"/>
    </xf>
    <xf numFmtId="0" fontId="3" fillId="0" borderId="12" xfId="0" applyFont="1" applyBorder="1" applyAlignment="1">
      <alignment horizontal="center" vertical="center"/>
    </xf>
    <xf numFmtId="0" fontId="3" fillId="0" borderId="12" xfId="0" applyFont="1" applyBorder="1" applyAlignment="1">
      <alignment horizontal="justify" vertical="justify" wrapText="1"/>
    </xf>
    <xf numFmtId="0" fontId="3" fillId="0" borderId="12" xfId="0" applyFont="1" applyBorder="1" applyAlignment="1">
      <alignment horizontal="justify" vertical="justify"/>
    </xf>
    <xf numFmtId="0" fontId="3" fillId="0" borderId="13" xfId="0" applyFont="1" applyBorder="1" applyAlignment="1">
      <alignment horizontal="justify" vertical="justify"/>
    </xf>
    <xf numFmtId="0" fontId="3" fillId="0" borderId="13" xfId="0" applyFont="1" applyBorder="1" applyAlignment="1">
      <alignment horizontal="justify" vertical="justify" wrapText="1"/>
    </xf>
    <xf numFmtId="0" fontId="16" fillId="0" borderId="13" xfId="0" applyFont="1" applyBorder="1" applyAlignment="1">
      <alignment horizontal="justify" vertical="justify"/>
    </xf>
    <xf numFmtId="164" fontId="3" fillId="5" borderId="12" xfId="0" applyNumberFormat="1" applyFont="1" applyFill="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horizontal="justify" vertical="justify"/>
    </xf>
    <xf numFmtId="0" fontId="3" fillId="0" borderId="18" xfId="0" applyFont="1" applyBorder="1" applyAlignment="1">
      <alignment horizontal="center" vertical="center"/>
    </xf>
    <xf numFmtId="0" fontId="3" fillId="0" borderId="21" xfId="0" applyFont="1" applyBorder="1" applyAlignment="1">
      <alignment horizontal="left" vertical="justify"/>
    </xf>
    <xf numFmtId="0" fontId="3" fillId="0" borderId="12" xfId="0" applyFont="1" applyBorder="1" applyAlignment="1">
      <alignment horizontal="left" vertical="justify"/>
    </xf>
    <xf numFmtId="0" fontId="3" fillId="0" borderId="35" xfId="0" applyFont="1" applyBorder="1" applyAlignment="1">
      <alignment horizontal="justify" vertical="justify"/>
    </xf>
    <xf numFmtId="164" fontId="3" fillId="0" borderId="16" xfId="0" applyNumberFormat="1" applyFont="1" applyBorder="1" applyAlignment="1">
      <alignment horizontal="center" vertical="center" wrapText="1"/>
    </xf>
    <xf numFmtId="164" fontId="3" fillId="5" borderId="16" xfId="0" applyNumberFormat="1" applyFont="1" applyFill="1" applyBorder="1" applyAlignment="1">
      <alignment horizontal="center" vertical="center" wrapText="1"/>
    </xf>
    <xf numFmtId="0" fontId="3" fillId="0" borderId="0" xfId="0" applyFont="1" applyAlignment="1">
      <alignment vertical="center"/>
    </xf>
    <xf numFmtId="0" fontId="5" fillId="0" borderId="0" xfId="0" applyFont="1" applyAlignment="1">
      <alignment horizontal="left"/>
    </xf>
    <xf numFmtId="0" fontId="3" fillId="0" borderId="0" xfId="0" applyFont="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justify" vertical="center" wrapText="1"/>
    </xf>
    <xf numFmtId="0" fontId="10" fillId="0" borderId="0" xfId="0" applyFont="1" applyFill="1" applyAlignment="1">
      <alignment horizontal="justify" vertical="justify"/>
    </xf>
    <xf numFmtId="0" fontId="10" fillId="0" borderId="0" xfId="0" applyFont="1" applyFill="1" applyAlignment="1">
      <alignment horizontal="left" vertical="center" wrapText="1"/>
    </xf>
    <xf numFmtId="0" fontId="10" fillId="0" borderId="0" xfId="0" applyFont="1" applyFill="1" applyAlignment="1">
      <alignment horizontal="justify" vertical="justify" wrapText="1"/>
    </xf>
    <xf numFmtId="0" fontId="10" fillId="0" borderId="0" xfId="0" applyFont="1" applyAlignment="1">
      <alignment horizontal="left" vertical="justify" wrapText="1"/>
    </xf>
    <xf numFmtId="0" fontId="10" fillId="0" borderId="0" xfId="0" applyFont="1" applyFill="1" applyAlignment="1">
      <alignment horizontal="justify" vertical="center"/>
    </xf>
    <xf numFmtId="0" fontId="8"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Alignment="1">
      <alignment horizontal="left"/>
    </xf>
    <xf numFmtId="0" fontId="8" fillId="0" borderId="0" xfId="0" applyFont="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justify" vertical="justify" wrapText="1"/>
    </xf>
    <xf numFmtId="0" fontId="3" fillId="3" borderId="14" xfId="0" applyFont="1" applyFill="1" applyBorder="1" applyAlignment="1">
      <alignment horizontal="justify" vertical="justify" wrapText="1"/>
    </xf>
    <xf numFmtId="0" fontId="3" fillId="3" borderId="15" xfId="0" applyFont="1" applyFill="1" applyBorder="1" applyAlignment="1">
      <alignment horizontal="justify" vertical="justify"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5" xfId="1" applyFont="1" applyBorder="1" applyAlignment="1">
      <alignment horizontal="center" vertical="center" wrapText="1"/>
    </xf>
    <xf numFmtId="0" fontId="3" fillId="0" borderId="12" xfId="1" applyFont="1" applyBorder="1" applyAlignment="1">
      <alignment horizontal="center" vertical="center" wrapText="1"/>
    </xf>
    <xf numFmtId="0" fontId="3" fillId="2" borderId="30"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2" xfId="1" applyFont="1" applyFill="1" applyBorder="1" applyAlignment="1">
      <alignment horizontal="center" vertical="center"/>
    </xf>
    <xf numFmtId="3" fontId="3" fillId="0" borderId="35" xfId="1" applyNumberFormat="1" applyFont="1" applyBorder="1" applyAlignment="1">
      <alignment horizontal="center" vertical="center"/>
    </xf>
    <xf numFmtId="3" fontId="3" fillId="0" borderId="12" xfId="1" applyNumberFormat="1" applyFont="1" applyBorder="1" applyAlignment="1">
      <alignment horizontal="center" vertical="center"/>
    </xf>
    <xf numFmtId="165" fontId="3" fillId="5" borderId="35" xfId="0" applyNumberFormat="1" applyFont="1" applyFill="1" applyBorder="1" applyAlignment="1">
      <alignment horizontal="center" vertical="center" wrapText="1"/>
    </xf>
    <xf numFmtId="165" fontId="3" fillId="5" borderId="12" xfId="0" applyNumberFormat="1" applyFont="1" applyFill="1" applyBorder="1" applyAlignment="1">
      <alignment horizontal="center" vertical="center" wrapText="1"/>
    </xf>
    <xf numFmtId="165" fontId="3" fillId="0" borderId="6"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2" xfId="1" applyFont="1" applyBorder="1" applyAlignment="1">
      <alignment horizontal="justify" vertical="justify" wrapText="1"/>
    </xf>
    <xf numFmtId="0" fontId="3" fillId="3" borderId="3"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23" xfId="0" applyFont="1" applyFill="1" applyBorder="1" applyAlignment="1">
      <alignment horizontal="justify" vertical="justify" wrapText="1"/>
    </xf>
    <xf numFmtId="0" fontId="3" fillId="3" borderId="22" xfId="0" applyFont="1" applyFill="1" applyBorder="1" applyAlignment="1">
      <alignment horizontal="justify" vertical="justify" wrapText="1"/>
    </xf>
    <xf numFmtId="0" fontId="3" fillId="3" borderId="37" xfId="0" applyFont="1" applyFill="1" applyBorder="1" applyAlignment="1">
      <alignment horizontal="justify" vertical="justify" wrapText="1"/>
    </xf>
    <xf numFmtId="0" fontId="3" fillId="0" borderId="0" xfId="0" applyFont="1" applyAlignment="1">
      <alignment horizontal="right" vertical="center"/>
    </xf>
    <xf numFmtId="0" fontId="3" fillId="5" borderId="0" xfId="0" applyFont="1" applyFill="1" applyAlignment="1">
      <alignment horizontal="left" vertical="center"/>
    </xf>
    <xf numFmtId="0" fontId="21" fillId="5" borderId="0" xfId="0" applyFont="1" applyFill="1" applyAlignment="1">
      <alignment horizontal="righ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3" fillId="0" borderId="32"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11" xfId="0" applyFont="1" applyBorder="1" applyAlignment="1">
      <alignment horizontal="center" vertical="center" wrapText="1"/>
    </xf>
    <xf numFmtId="0" fontId="3" fillId="0" borderId="31" xfId="1" applyFont="1" applyBorder="1" applyAlignment="1">
      <alignment horizontal="center" vertical="center" wrapText="1"/>
    </xf>
    <xf numFmtId="0" fontId="3" fillId="2" borderId="31" xfId="1" applyFont="1" applyFill="1" applyBorder="1" applyAlignment="1">
      <alignment horizontal="center" vertical="center"/>
    </xf>
    <xf numFmtId="3" fontId="3" fillId="0" borderId="31" xfId="1" applyNumberFormat="1" applyFont="1" applyBorder="1" applyAlignment="1">
      <alignment horizontal="center" vertical="center"/>
    </xf>
    <xf numFmtId="165" fontId="3" fillId="5" borderId="31" xfId="0" applyNumberFormat="1" applyFont="1" applyFill="1" applyBorder="1" applyAlignment="1">
      <alignment horizontal="center" vertical="center" wrapText="1"/>
    </xf>
    <xf numFmtId="0" fontId="22" fillId="0" borderId="0" xfId="0" applyFont="1" applyAlignment="1">
      <alignment horizontal="left" vertical="center"/>
    </xf>
    <xf numFmtId="0" fontId="14" fillId="0" borderId="0" xfId="0" applyFont="1" applyAlignment="1">
      <alignment horizontal="center" vertical="center"/>
    </xf>
    <xf numFmtId="0" fontId="3" fillId="0" borderId="0" xfId="0" applyFont="1" applyAlignment="1">
      <alignment horizontal="center" vertical="center"/>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3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justify" wrapText="1"/>
    </xf>
    <xf numFmtId="0" fontId="3" fillId="3" borderId="14" xfId="0" applyFont="1" applyFill="1" applyBorder="1" applyAlignment="1">
      <alignment horizontal="left" vertical="justify" wrapText="1"/>
    </xf>
    <xf numFmtId="0" fontId="3" fillId="3" borderId="15" xfId="0" applyFont="1" applyFill="1" applyBorder="1" applyAlignment="1">
      <alignment horizontal="left" vertical="justify" wrapText="1"/>
    </xf>
    <xf numFmtId="0" fontId="3" fillId="0" borderId="31" xfId="1" applyFont="1" applyBorder="1" applyAlignment="1">
      <alignment horizontal="justify" vertical="justify" wrapText="1"/>
    </xf>
    <xf numFmtId="165" fontId="3" fillId="0" borderId="20" xfId="0" applyNumberFormat="1" applyFont="1" applyBorder="1" applyAlignment="1">
      <alignment horizontal="center" vertical="center" wrapText="1"/>
    </xf>
  </cellXfs>
  <cellStyles count="2">
    <cellStyle name="Normal" xfId="0" builtinId="0"/>
    <cellStyle name="Normalno 2" xfId="1" xr:uid="{5FC7A4A2-4B41-43EB-A38C-D905D3DEB1C7}"/>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7</xdr:row>
      <xdr:rowOff>119641</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298263" y="4292"/>
          <a:ext cx="783679" cy="1182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0</xdr:colOff>
      <xdr:row>0</xdr:row>
      <xdr:rowOff>18521</xdr:rowOff>
    </xdr:from>
    <xdr:to>
      <xdr:col>0</xdr:col>
      <xdr:colOff>783679</xdr:colOff>
      <xdr:row>7</xdr:row>
      <xdr:rowOff>47625</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0" y="18521"/>
          <a:ext cx="783679" cy="1084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9525</xdr:rowOff>
    </xdr:from>
    <xdr:to>
      <xdr:col>1</xdr:col>
      <xdr:colOff>676275</xdr:colOff>
      <xdr:row>6</xdr:row>
      <xdr:rowOff>125696</xdr:rowOff>
    </xdr:to>
    <xdr:pic>
      <xdr:nvPicPr>
        <xdr:cNvPr id="3" name="Picture 5">
          <a:extLst>
            <a:ext uri="{FF2B5EF4-FFF2-40B4-BE49-F238E27FC236}">
              <a16:creationId xmlns:a16="http://schemas.microsoft.com/office/drawing/2014/main" id="{A2C501F4-809F-49C3-8613-D224F4B062CF}"/>
            </a:ext>
          </a:extLst>
        </xdr:cNvPr>
        <xdr:cNvPicPr>
          <a:picLocks noChangeAspect="1"/>
        </xdr:cNvPicPr>
      </xdr:nvPicPr>
      <xdr:blipFill>
        <a:blip xmlns:r="http://schemas.openxmlformats.org/officeDocument/2006/relationships" r:embed="rId1"/>
        <a:stretch>
          <a:fillRect/>
        </a:stretch>
      </xdr:blipFill>
      <xdr:spPr>
        <a:xfrm>
          <a:off x="200025" y="9525"/>
          <a:ext cx="847725" cy="1173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3"/>
  <sheetViews>
    <sheetView tabSelected="1" zoomScaleNormal="100" workbookViewId="0">
      <selection activeCell="A31" sqref="A31:E31"/>
    </sheetView>
  </sheetViews>
  <sheetFormatPr defaultColWidth="9.140625" defaultRowHeight="12" customHeight="1" x14ac:dyDescent="0.25"/>
  <cols>
    <col min="1" max="1" width="4.28515625" style="2" customWidth="1"/>
    <col min="2" max="2" width="17.7109375" style="2" customWidth="1"/>
    <col min="3" max="3" width="0.140625" style="2" customWidth="1"/>
    <col min="4" max="4" width="21" style="2" customWidth="1"/>
    <col min="5" max="5" width="54.7109375" style="2" customWidth="1"/>
    <col min="6" max="16384" width="9.140625" style="2"/>
  </cols>
  <sheetData>
    <row r="1" spans="1:5" ht="12" customHeight="1" x14ac:dyDescent="0.25">
      <c r="A1" s="4"/>
      <c r="B1" s="4"/>
      <c r="C1" s="4"/>
      <c r="D1" s="4"/>
    </row>
    <row r="2" spans="1:5" ht="12" customHeight="1" x14ac:dyDescent="0.25">
      <c r="A2" s="4"/>
      <c r="B2" s="4"/>
      <c r="C2" s="12" t="s">
        <v>30</v>
      </c>
      <c r="D2" s="12"/>
    </row>
    <row r="3" spans="1:5" ht="12" customHeight="1" x14ac:dyDescent="0.25">
      <c r="A3" s="4"/>
      <c r="B3" s="4"/>
      <c r="C3" s="13" t="s">
        <v>67</v>
      </c>
      <c r="D3" s="12"/>
    </row>
    <row r="4" spans="1:5" ht="12" customHeight="1" x14ac:dyDescent="0.25">
      <c r="A4" s="4"/>
      <c r="B4" s="4"/>
      <c r="C4" s="13" t="s">
        <v>68</v>
      </c>
      <c r="D4" s="12"/>
    </row>
    <row r="5" spans="1:5" ht="12" customHeight="1" x14ac:dyDescent="0.25">
      <c r="A5" s="4"/>
      <c r="B5" s="4"/>
      <c r="C5" s="4"/>
      <c r="D5" s="4"/>
    </row>
    <row r="6" spans="1:5" ht="12" customHeight="1" x14ac:dyDescent="0.25">
      <c r="A6" s="83"/>
      <c r="B6" s="83"/>
      <c r="C6" s="83"/>
      <c r="D6" s="83"/>
    </row>
    <row r="7" spans="1:5" ht="12" customHeight="1" x14ac:dyDescent="0.25">
      <c r="A7" s="83"/>
      <c r="B7" s="83"/>
      <c r="C7" s="83"/>
      <c r="D7" s="83"/>
    </row>
    <row r="8" spans="1:5" s="4" customFormat="1" ht="12" customHeight="1" x14ac:dyDescent="0.25">
      <c r="A8" s="14"/>
      <c r="B8" s="14"/>
      <c r="C8" s="14"/>
      <c r="D8" s="14"/>
    </row>
    <row r="9" spans="1:5" s="4" customFormat="1" ht="12" customHeight="1" x14ac:dyDescent="0.25">
      <c r="A9" s="14"/>
      <c r="B9" s="14"/>
      <c r="C9" s="14"/>
      <c r="D9" s="14"/>
    </row>
    <row r="10" spans="1:5" s="4" customFormat="1" ht="12" customHeight="1" x14ac:dyDescent="0.25">
      <c r="A10" s="14"/>
      <c r="B10" s="14"/>
      <c r="C10" s="14"/>
      <c r="D10" s="14"/>
    </row>
    <row r="11" spans="1:5" ht="12" customHeight="1" x14ac:dyDescent="0.25">
      <c r="A11" s="84" t="s">
        <v>170</v>
      </c>
      <c r="B11" s="84"/>
      <c r="C11" s="84"/>
      <c r="D11" s="4"/>
    </row>
    <row r="12" spans="1:5" ht="12" customHeight="1" x14ac:dyDescent="0.25">
      <c r="A12" s="84" t="s">
        <v>69</v>
      </c>
      <c r="B12" s="84"/>
      <c r="C12" s="84"/>
      <c r="D12" s="4"/>
    </row>
    <row r="13" spans="1:5" ht="12" customHeight="1" x14ac:dyDescent="0.25">
      <c r="A13" s="85" t="s">
        <v>85</v>
      </c>
      <c r="B13" s="85"/>
      <c r="C13" s="85"/>
      <c r="D13" s="4"/>
    </row>
    <row r="14" spans="1:5" ht="15.75" customHeight="1" x14ac:dyDescent="0.25">
      <c r="A14" s="4"/>
      <c r="B14" s="4"/>
      <c r="C14" s="4"/>
      <c r="E14" s="26" t="s">
        <v>64</v>
      </c>
    </row>
    <row r="15" spans="1:5" ht="12" customHeight="1" x14ac:dyDescent="0.25">
      <c r="A15" s="4"/>
      <c r="B15" s="4"/>
      <c r="C15" s="4"/>
      <c r="D15" s="1"/>
      <c r="E15" s="1"/>
    </row>
    <row r="16" spans="1:5" ht="12" customHeight="1" x14ac:dyDescent="0.25">
      <c r="A16" s="81" t="s">
        <v>23</v>
      </c>
      <c r="B16" s="81"/>
      <c r="C16" s="81"/>
      <c r="D16" s="81"/>
      <c r="E16" s="81"/>
    </row>
    <row r="17" spans="1:5" ht="18" customHeight="1" x14ac:dyDescent="0.25">
      <c r="A17" s="82"/>
      <c r="B17" s="82"/>
      <c r="C17" s="82"/>
      <c r="D17" s="82"/>
      <c r="E17" s="82"/>
    </row>
    <row r="19" spans="1:5" ht="12" customHeight="1" x14ac:dyDescent="0.25">
      <c r="A19" s="21" t="s">
        <v>24</v>
      </c>
      <c r="B19" s="21"/>
      <c r="C19" s="21"/>
      <c r="D19" s="21"/>
      <c r="E19" s="21"/>
    </row>
    <row r="20" spans="1:5" ht="12" customHeight="1" x14ac:dyDescent="0.25">
      <c r="A20" s="21"/>
      <c r="B20" s="21"/>
      <c r="C20" s="21"/>
      <c r="D20" s="21"/>
      <c r="E20" s="21"/>
    </row>
    <row r="21" spans="1:5" s="3" customFormat="1" ht="41.25" customHeight="1" x14ac:dyDescent="0.25">
      <c r="A21" s="80" t="s">
        <v>86</v>
      </c>
      <c r="B21" s="80"/>
      <c r="C21" s="80"/>
      <c r="D21" s="80"/>
      <c r="E21" s="80"/>
    </row>
    <row r="22" spans="1:5" s="3" customFormat="1" ht="12" customHeight="1" x14ac:dyDescent="0.25">
      <c r="A22" s="22"/>
      <c r="B22" s="22"/>
      <c r="C22" s="22"/>
      <c r="D22" s="22"/>
      <c r="E22" s="22"/>
    </row>
    <row r="23" spans="1:5" s="3" customFormat="1" ht="24.95" customHeight="1" x14ac:dyDescent="0.25">
      <c r="A23" s="75" t="s">
        <v>50</v>
      </c>
      <c r="B23" s="75"/>
      <c r="C23" s="75"/>
      <c r="D23" s="75"/>
      <c r="E23" s="75"/>
    </row>
    <row r="24" spans="1:5" ht="12" customHeight="1" x14ac:dyDescent="0.25">
      <c r="A24" s="75"/>
      <c r="B24" s="75"/>
      <c r="C24" s="75"/>
      <c r="D24" s="75"/>
      <c r="E24" s="75"/>
    </row>
    <row r="25" spans="1:5" ht="15" x14ac:dyDescent="0.25">
      <c r="A25" s="75" t="s">
        <v>77</v>
      </c>
      <c r="B25" s="75"/>
      <c r="C25" s="75"/>
      <c r="D25" s="75"/>
      <c r="E25" s="75"/>
    </row>
    <row r="26" spans="1:5" ht="12" customHeight="1" x14ac:dyDescent="0.25">
      <c r="A26" s="75" t="s">
        <v>179</v>
      </c>
      <c r="B26" s="75"/>
      <c r="C26" s="75"/>
      <c r="D26" s="75"/>
      <c r="E26" s="75"/>
    </row>
    <row r="27" spans="1:5" ht="12" customHeight="1" x14ac:dyDescent="0.25">
      <c r="A27" s="75" t="s">
        <v>178</v>
      </c>
      <c r="B27" s="75"/>
      <c r="C27" s="75"/>
      <c r="D27" s="75"/>
      <c r="E27" s="75"/>
    </row>
    <row r="28" spans="1:5" ht="12" customHeight="1" x14ac:dyDescent="0.25">
      <c r="A28" s="23"/>
      <c r="B28" s="23"/>
      <c r="C28" s="23"/>
      <c r="D28" s="23"/>
      <c r="E28" s="23"/>
    </row>
    <row r="29" spans="1:5" ht="57" customHeight="1" x14ac:dyDescent="0.25">
      <c r="A29" s="75" t="s">
        <v>87</v>
      </c>
      <c r="B29" s="75"/>
      <c r="C29" s="75"/>
      <c r="D29" s="75"/>
      <c r="E29" s="75"/>
    </row>
    <row r="30" spans="1:5" ht="12" customHeight="1" x14ac:dyDescent="0.25">
      <c r="A30" s="77"/>
      <c r="B30" s="77"/>
      <c r="C30" s="77"/>
      <c r="D30" s="77"/>
      <c r="E30" s="77"/>
    </row>
    <row r="31" spans="1:5" s="3" customFormat="1" ht="30" customHeight="1" x14ac:dyDescent="0.25">
      <c r="A31" s="78" t="s">
        <v>180</v>
      </c>
      <c r="B31" s="78"/>
      <c r="C31" s="78"/>
      <c r="D31" s="78"/>
      <c r="E31" s="78"/>
    </row>
    <row r="32" spans="1:5" s="3" customFormat="1" ht="12" customHeight="1" x14ac:dyDescent="0.25">
      <c r="A32" s="23"/>
      <c r="B32" s="23"/>
      <c r="C32" s="23"/>
      <c r="D32" s="23"/>
      <c r="E32" s="23"/>
    </row>
    <row r="33" spans="1:5" s="3" customFormat="1" ht="32.25" customHeight="1" x14ac:dyDescent="0.25">
      <c r="A33" s="78" t="s">
        <v>56</v>
      </c>
      <c r="B33" s="78"/>
      <c r="C33" s="78"/>
      <c r="D33" s="78"/>
      <c r="E33" s="78"/>
    </row>
    <row r="34" spans="1:5" s="3" customFormat="1" ht="12" customHeight="1" x14ac:dyDescent="0.25">
      <c r="A34" s="24"/>
      <c r="B34" s="24"/>
      <c r="C34" s="24"/>
      <c r="D34" s="24"/>
      <c r="E34" s="24"/>
    </row>
    <row r="35" spans="1:5" s="3" customFormat="1" ht="30" customHeight="1" x14ac:dyDescent="0.25">
      <c r="A35" s="79" t="s">
        <v>177</v>
      </c>
      <c r="B35" s="79"/>
      <c r="C35" s="79"/>
      <c r="D35" s="79"/>
      <c r="E35" s="79"/>
    </row>
    <row r="36" spans="1:5" s="3" customFormat="1" ht="12" customHeight="1" x14ac:dyDescent="0.25">
      <c r="A36" s="44"/>
      <c r="B36" s="44"/>
      <c r="C36" s="44"/>
      <c r="D36" s="44"/>
      <c r="E36" s="44"/>
    </row>
    <row r="37" spans="1:5" s="3" customFormat="1" ht="17.25" customHeight="1" x14ac:dyDescent="0.25">
      <c r="A37" s="75" t="s">
        <v>74</v>
      </c>
      <c r="B37" s="75"/>
      <c r="C37" s="75"/>
      <c r="D37" s="75"/>
      <c r="E37" s="75"/>
    </row>
    <row r="38" spans="1:5" s="3" customFormat="1" ht="12" customHeight="1" x14ac:dyDescent="0.25">
      <c r="A38" s="23"/>
      <c r="B38" s="23"/>
      <c r="C38" s="23"/>
      <c r="D38" s="23"/>
      <c r="E38" s="23"/>
    </row>
    <row r="39" spans="1:5" s="3" customFormat="1" ht="49.5" customHeight="1" x14ac:dyDescent="0.25">
      <c r="A39" s="75" t="s">
        <v>90</v>
      </c>
      <c r="B39" s="75"/>
      <c r="C39" s="75"/>
      <c r="D39" s="75"/>
      <c r="E39" s="75"/>
    </row>
    <row r="40" spans="1:5" s="3" customFormat="1" ht="45" customHeight="1" x14ac:dyDescent="0.25">
      <c r="A40" s="75" t="s">
        <v>88</v>
      </c>
      <c r="B40" s="75"/>
      <c r="C40" s="75"/>
      <c r="D40" s="75"/>
      <c r="E40" s="75"/>
    </row>
    <row r="41" spans="1:5" s="3" customFormat="1" ht="20.25" customHeight="1" x14ac:dyDescent="0.25">
      <c r="A41" s="75" t="s">
        <v>51</v>
      </c>
      <c r="B41" s="75"/>
      <c r="C41" s="75"/>
      <c r="D41" s="75"/>
      <c r="E41" s="75"/>
    </row>
    <row r="42" spans="1:5" s="3" customFormat="1" ht="30.75" customHeight="1" x14ac:dyDescent="0.25">
      <c r="A42" s="75" t="s">
        <v>89</v>
      </c>
      <c r="B42" s="75"/>
      <c r="C42" s="75"/>
      <c r="D42" s="75"/>
      <c r="E42" s="75"/>
    </row>
    <row r="43" spans="1:5" ht="12" customHeight="1" x14ac:dyDescent="0.25">
      <c r="A43" s="21"/>
      <c r="B43" s="21"/>
      <c r="C43" s="21"/>
      <c r="D43" s="21"/>
      <c r="E43" s="21"/>
    </row>
    <row r="44" spans="1:5" ht="19.5" customHeight="1" x14ac:dyDescent="0.25">
      <c r="A44" s="76" t="s">
        <v>38</v>
      </c>
      <c r="B44" s="76"/>
      <c r="C44" s="76"/>
      <c r="D44" s="76"/>
      <c r="E44" s="76"/>
    </row>
    <row r="45" spans="1:5" ht="30" customHeight="1" x14ac:dyDescent="0.25">
      <c r="A45" s="76" t="s">
        <v>52</v>
      </c>
      <c r="B45" s="76"/>
      <c r="C45" s="76"/>
      <c r="D45" s="76"/>
      <c r="E45" s="76"/>
    </row>
    <row r="46" spans="1:5" ht="33.75" customHeight="1" x14ac:dyDescent="0.25">
      <c r="A46" s="76" t="s">
        <v>53</v>
      </c>
      <c r="B46" s="76"/>
      <c r="C46" s="76"/>
      <c r="D46" s="76"/>
      <c r="E46" s="76"/>
    </row>
    <row r="47" spans="1:5" ht="20.100000000000001" customHeight="1" x14ac:dyDescent="0.25">
      <c r="A47" s="76" t="s">
        <v>39</v>
      </c>
      <c r="B47" s="76"/>
      <c r="C47" s="76"/>
      <c r="D47" s="76"/>
      <c r="E47" s="76"/>
    </row>
    <row r="48" spans="1:5" ht="20.100000000000001" customHeight="1" x14ac:dyDescent="0.25">
      <c r="A48" s="76" t="s">
        <v>40</v>
      </c>
      <c r="B48" s="76"/>
      <c r="C48" s="76"/>
      <c r="D48" s="76"/>
      <c r="E48" s="76"/>
    </row>
    <row r="49" spans="1:5" ht="20.100000000000001" customHeight="1" x14ac:dyDescent="0.25">
      <c r="A49" s="76" t="s">
        <v>41</v>
      </c>
      <c r="B49" s="76"/>
      <c r="C49" s="76"/>
      <c r="D49" s="76"/>
      <c r="E49" s="76"/>
    </row>
    <row r="50" spans="1:5" ht="20.100000000000001" customHeight="1" x14ac:dyDescent="0.25">
      <c r="A50" s="76" t="s">
        <v>42</v>
      </c>
      <c r="B50" s="76"/>
      <c r="C50" s="76"/>
      <c r="D50" s="76"/>
      <c r="E50" s="76"/>
    </row>
    <row r="51" spans="1:5" ht="60" customHeight="1" x14ac:dyDescent="0.25">
      <c r="A51" s="76" t="s">
        <v>43</v>
      </c>
      <c r="B51" s="76"/>
      <c r="C51" s="76"/>
      <c r="D51" s="76"/>
      <c r="E51" s="76"/>
    </row>
    <row r="52" spans="1:5" ht="20.100000000000001" customHeight="1" x14ac:dyDescent="0.25">
      <c r="A52" s="76" t="s">
        <v>44</v>
      </c>
      <c r="B52" s="76"/>
      <c r="C52" s="76"/>
      <c r="D52" s="76"/>
      <c r="E52" s="76"/>
    </row>
    <row r="53" spans="1:5" ht="20.100000000000001" customHeight="1" x14ac:dyDescent="0.25">
      <c r="A53" s="76" t="s">
        <v>45</v>
      </c>
      <c r="B53" s="76"/>
      <c r="C53" s="76"/>
      <c r="D53" s="76"/>
      <c r="E53" s="76"/>
    </row>
    <row r="54" spans="1:5" ht="20.100000000000001" customHeight="1" x14ac:dyDescent="0.25">
      <c r="A54" s="76" t="s">
        <v>46</v>
      </c>
      <c r="B54" s="76"/>
      <c r="C54" s="76"/>
      <c r="D54" s="76"/>
      <c r="E54" s="76"/>
    </row>
    <row r="55" spans="1:5" ht="20.100000000000001" customHeight="1" x14ac:dyDescent="0.25">
      <c r="A55" s="76" t="s">
        <v>47</v>
      </c>
      <c r="B55" s="76"/>
      <c r="C55" s="76"/>
      <c r="D55" s="76"/>
      <c r="E55" s="76"/>
    </row>
    <row r="56" spans="1:5" ht="20.100000000000001" customHeight="1" x14ac:dyDescent="0.25">
      <c r="A56" s="76" t="s">
        <v>48</v>
      </c>
      <c r="B56" s="76"/>
      <c r="C56" s="76"/>
      <c r="D56" s="76"/>
      <c r="E56" s="76"/>
    </row>
    <row r="57" spans="1:5" ht="20.100000000000001" customHeight="1" x14ac:dyDescent="0.25">
      <c r="A57" s="76" t="s">
        <v>54</v>
      </c>
      <c r="B57" s="76"/>
      <c r="C57" s="76"/>
      <c r="D57" s="76"/>
      <c r="E57" s="76"/>
    </row>
    <row r="58" spans="1:5" ht="20.100000000000001" customHeight="1" x14ac:dyDescent="0.25">
      <c r="A58" s="76" t="s">
        <v>49</v>
      </c>
      <c r="B58" s="76"/>
      <c r="C58" s="76"/>
      <c r="D58" s="76"/>
      <c r="E58" s="76"/>
    </row>
    <row r="59" spans="1:5" ht="76.5" customHeight="1" x14ac:dyDescent="0.25">
      <c r="A59" s="76" t="s">
        <v>55</v>
      </c>
      <c r="B59" s="76"/>
      <c r="C59" s="76"/>
      <c r="D59" s="76"/>
      <c r="E59" s="76"/>
    </row>
    <row r="60" spans="1:5" ht="18.75" customHeight="1" x14ac:dyDescent="0.25">
      <c r="A60" s="25"/>
      <c r="B60" s="25"/>
      <c r="C60" s="25"/>
      <c r="D60" s="25"/>
      <c r="E60" s="25"/>
    </row>
    <row r="61" spans="1:5" ht="12" customHeight="1" x14ac:dyDescent="0.25">
      <c r="A61" s="21"/>
      <c r="B61" s="21"/>
      <c r="C61" s="21"/>
      <c r="D61" s="21"/>
      <c r="E61" s="26" t="s">
        <v>33</v>
      </c>
    </row>
    <row r="62" spans="1:5" ht="12" customHeight="1" x14ac:dyDescent="0.25">
      <c r="A62" s="21"/>
      <c r="B62" s="21"/>
      <c r="C62" s="21"/>
      <c r="D62" s="21"/>
      <c r="E62" s="26"/>
    </row>
    <row r="63" spans="1:5" ht="12" customHeight="1" x14ac:dyDescent="0.25">
      <c r="A63" s="21"/>
      <c r="B63" s="21"/>
      <c r="C63" s="21"/>
      <c r="D63" s="21"/>
      <c r="E63" s="27" t="s">
        <v>83</v>
      </c>
    </row>
    <row r="64" spans="1:5" ht="12" customHeight="1" x14ac:dyDescent="0.25">
      <c r="A64" s="21"/>
      <c r="B64" s="21"/>
      <c r="C64" s="21"/>
      <c r="D64" s="21"/>
      <c r="E64" s="27" t="s">
        <v>78</v>
      </c>
    </row>
    <row r="65" spans="1:5" ht="12" customHeight="1" x14ac:dyDescent="0.25">
      <c r="A65" s="21"/>
      <c r="B65" s="21"/>
      <c r="C65" s="21"/>
      <c r="D65" s="21"/>
      <c r="E65" s="27" t="s">
        <v>79</v>
      </c>
    </row>
    <row r="66" spans="1:5" ht="12" customHeight="1" x14ac:dyDescent="0.25">
      <c r="A66" s="21"/>
      <c r="B66" s="21"/>
      <c r="C66" s="21"/>
      <c r="D66" s="21"/>
      <c r="E66" s="27" t="s">
        <v>84</v>
      </c>
    </row>
    <row r="67" spans="1:5" s="4" customFormat="1" ht="12" customHeight="1" x14ac:dyDescent="0.25">
      <c r="A67" s="21"/>
      <c r="B67" s="21"/>
      <c r="C67" s="21"/>
      <c r="D67" s="21"/>
      <c r="E67" s="27"/>
    </row>
    <row r="68" spans="1:5" ht="12" customHeight="1" x14ac:dyDescent="0.25">
      <c r="A68" s="21" t="s">
        <v>25</v>
      </c>
      <c r="B68" s="21"/>
      <c r="C68" s="21"/>
      <c r="D68" s="21"/>
      <c r="E68" s="21"/>
    </row>
    <row r="69" spans="1:5" ht="12" customHeight="1" x14ac:dyDescent="0.25">
      <c r="A69" s="21"/>
      <c r="B69" s="21"/>
      <c r="C69" s="21"/>
      <c r="D69" s="21"/>
      <c r="E69" s="21"/>
    </row>
    <row r="70" spans="1:5" ht="12" customHeight="1" x14ac:dyDescent="0.25">
      <c r="A70" s="74" t="s">
        <v>80</v>
      </c>
      <c r="B70" s="74"/>
      <c r="C70" s="74"/>
      <c r="D70" s="74"/>
      <c r="E70" s="74"/>
    </row>
    <row r="71" spans="1:5" ht="12" customHeight="1" x14ac:dyDescent="0.25">
      <c r="A71" s="74" t="s">
        <v>75</v>
      </c>
      <c r="B71" s="74"/>
      <c r="C71" s="74"/>
      <c r="D71" s="74"/>
      <c r="E71" s="74"/>
    </row>
    <row r="72" spans="1:5" ht="12" customHeight="1" x14ac:dyDescent="0.25">
      <c r="A72" s="21" t="s">
        <v>76</v>
      </c>
      <c r="B72" s="21"/>
      <c r="C72" s="21"/>
      <c r="D72" s="21"/>
      <c r="E72" s="21"/>
    </row>
    <row r="73" spans="1:5" ht="12" customHeight="1" x14ac:dyDescent="0.25">
      <c r="A73" s="21"/>
      <c r="B73" s="21"/>
      <c r="C73" s="21"/>
      <c r="D73" s="21"/>
      <c r="E73" s="21"/>
    </row>
  </sheetData>
  <sheetProtection algorithmName="SHA-512" hashValue="E80D3AESVuubG2sSpKHVQBJa3USjE8TssOKyZu9g1ldIHLbUtb9amHqGVVkkUy+NW5MbJg6RvanH0Gvwwbav4Q==" saltValue="Vn+9fTqtlKm+oBJYyuUVow==" spinCount="100000" sheet="1" objects="1" scenarios="1"/>
  <mergeCells count="41">
    <mergeCell ref="A6:D6"/>
    <mergeCell ref="A7:D7"/>
    <mergeCell ref="A11:C11"/>
    <mergeCell ref="A12:C12"/>
    <mergeCell ref="A13:C13"/>
    <mergeCell ref="A23:E23"/>
    <mergeCell ref="A26:E26"/>
    <mergeCell ref="A21:E21"/>
    <mergeCell ref="A16:E16"/>
    <mergeCell ref="A27:E27"/>
    <mergeCell ref="A17:E17"/>
    <mergeCell ref="A24:E24"/>
    <mergeCell ref="A25:E25"/>
    <mergeCell ref="A55:E55"/>
    <mergeCell ref="A56:E56"/>
    <mergeCell ref="A57:E57"/>
    <mergeCell ref="A58:E58"/>
    <mergeCell ref="A59:E59"/>
    <mergeCell ref="A29:E29"/>
    <mergeCell ref="A30:E30"/>
    <mergeCell ref="A39:E39"/>
    <mergeCell ref="A40:E40"/>
    <mergeCell ref="A31:E31"/>
    <mergeCell ref="A33:E33"/>
    <mergeCell ref="A35:E35"/>
    <mergeCell ref="A71:E71"/>
    <mergeCell ref="A37:E37"/>
    <mergeCell ref="A42:E42"/>
    <mergeCell ref="A41:E41"/>
    <mergeCell ref="A44:E44"/>
    <mergeCell ref="A45:E45"/>
    <mergeCell ref="A46:E46"/>
    <mergeCell ref="A47:E47"/>
    <mergeCell ref="A48:E48"/>
    <mergeCell ref="A49:E49"/>
    <mergeCell ref="A50:E50"/>
    <mergeCell ref="A51:E51"/>
    <mergeCell ref="A52:E52"/>
    <mergeCell ref="A53:E53"/>
    <mergeCell ref="A54:E54"/>
    <mergeCell ref="A70:E70"/>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1"/>
  <sheetViews>
    <sheetView zoomScale="120" zoomScaleNormal="120" workbookViewId="0">
      <selection activeCell="G43" sqref="G43"/>
    </sheetView>
  </sheetViews>
  <sheetFormatPr defaultColWidth="8.7109375" defaultRowHeight="12" customHeight="1" x14ac:dyDescent="0.2"/>
  <cols>
    <col min="1" max="1" width="45.7109375" style="7" customWidth="1"/>
    <col min="2" max="2" width="42.7109375" style="7" customWidth="1"/>
    <col min="3" max="16384" width="8.7109375" style="7"/>
  </cols>
  <sheetData>
    <row r="3" spans="1:2" ht="12" customHeight="1" x14ac:dyDescent="0.2">
      <c r="A3" s="88" t="s">
        <v>70</v>
      </c>
      <c r="B3" s="88"/>
    </row>
    <row r="4" spans="1:2" ht="12" customHeight="1" x14ac:dyDescent="0.25">
      <c r="A4" s="89" t="s">
        <v>71</v>
      </c>
      <c r="B4" s="89"/>
    </row>
    <row r="5" spans="1:2" ht="12" customHeight="1" x14ac:dyDescent="0.25">
      <c r="A5" s="15" t="s">
        <v>72</v>
      </c>
    </row>
    <row r="6" spans="1:2" ht="12" customHeight="1" x14ac:dyDescent="0.2">
      <c r="A6" s="16"/>
    </row>
    <row r="9" spans="1:2" s="8" customFormat="1" ht="18" customHeight="1" x14ac:dyDescent="0.3">
      <c r="A9" s="17" t="s">
        <v>65</v>
      </c>
      <c r="B9" s="6"/>
    </row>
    <row r="10" spans="1:2" s="8" customFormat="1" ht="18" customHeight="1" x14ac:dyDescent="0.3">
      <c r="A10" s="5"/>
      <c r="B10" s="6"/>
    </row>
    <row r="11" spans="1:2" s="8" customFormat="1" ht="18" customHeight="1" x14ac:dyDescent="0.3">
      <c r="A11" s="90" t="s">
        <v>34</v>
      </c>
      <c r="B11" s="90"/>
    </row>
    <row r="12" spans="1:2" ht="12" customHeight="1" thickBot="1" x14ac:dyDescent="0.25">
      <c r="A12" s="9"/>
      <c r="B12" s="9"/>
    </row>
    <row r="13" spans="1:2" ht="15" customHeight="1" thickBot="1" x14ac:dyDescent="0.25">
      <c r="A13" s="91" t="s">
        <v>29</v>
      </c>
      <c r="B13" s="92"/>
    </row>
    <row r="14" spans="1:2" ht="15" customHeight="1" x14ac:dyDescent="0.2">
      <c r="A14" s="28" t="s">
        <v>1</v>
      </c>
      <c r="B14" s="29" t="s">
        <v>30</v>
      </c>
    </row>
    <row r="15" spans="1:2" ht="15" customHeight="1" x14ac:dyDescent="0.2">
      <c r="A15" s="30" t="s">
        <v>2</v>
      </c>
      <c r="B15" s="31" t="s">
        <v>31</v>
      </c>
    </row>
    <row r="16" spans="1:2" ht="15" customHeight="1" thickBot="1" x14ac:dyDescent="0.25">
      <c r="A16" s="32" t="s">
        <v>57</v>
      </c>
      <c r="B16" s="33">
        <v>59624928052</v>
      </c>
    </row>
    <row r="17" spans="1:2" ht="15" customHeight="1" thickBot="1" x14ac:dyDescent="0.25">
      <c r="A17" s="86" t="s">
        <v>3</v>
      </c>
      <c r="B17" s="87"/>
    </row>
    <row r="18" spans="1:2" ht="15" customHeight="1" x14ac:dyDescent="0.2">
      <c r="A18" s="28" t="s">
        <v>1</v>
      </c>
      <c r="B18" s="34"/>
    </row>
    <row r="19" spans="1:2" ht="15" customHeight="1" x14ac:dyDescent="0.2">
      <c r="A19" s="35" t="s">
        <v>2</v>
      </c>
      <c r="B19" s="36"/>
    </row>
    <row r="20" spans="1:2" ht="15" customHeight="1" x14ac:dyDescent="0.2">
      <c r="A20" s="35" t="s">
        <v>4</v>
      </c>
      <c r="B20" s="36"/>
    </row>
    <row r="21" spans="1:2" ht="15" customHeight="1" x14ac:dyDescent="0.2">
      <c r="A21" s="35" t="s">
        <v>57</v>
      </c>
      <c r="B21" s="36"/>
    </row>
    <row r="22" spans="1:2" ht="15" customHeight="1" x14ac:dyDescent="0.2">
      <c r="A22" s="35" t="s">
        <v>81</v>
      </c>
      <c r="B22" s="36"/>
    </row>
    <row r="23" spans="1:2" ht="15" customHeight="1" x14ac:dyDescent="0.2">
      <c r="A23" s="35" t="s">
        <v>5</v>
      </c>
      <c r="B23" s="36"/>
    </row>
    <row r="24" spans="1:2" ht="15" customHeight="1" x14ac:dyDescent="0.2">
      <c r="A24" s="35" t="s">
        <v>6</v>
      </c>
      <c r="B24" s="37"/>
    </row>
    <row r="25" spans="1:2" ht="15" customHeight="1" x14ac:dyDescent="0.2">
      <c r="A25" s="35" t="s">
        <v>58</v>
      </c>
      <c r="B25" s="36"/>
    </row>
    <row r="26" spans="1:2" ht="15" customHeight="1" x14ac:dyDescent="0.2">
      <c r="A26" s="35" t="s">
        <v>32</v>
      </c>
      <c r="B26" s="36"/>
    </row>
    <row r="27" spans="1:2" ht="15" customHeight="1" x14ac:dyDescent="0.2">
      <c r="A27" s="35" t="s">
        <v>7</v>
      </c>
      <c r="B27" s="36"/>
    </row>
    <row r="28" spans="1:2" ht="30.75" customHeight="1" thickBot="1" x14ac:dyDescent="0.25">
      <c r="A28" s="30" t="s">
        <v>37</v>
      </c>
      <c r="B28" s="38"/>
    </row>
    <row r="29" spans="1:2" ht="15" customHeight="1" thickBot="1" x14ac:dyDescent="0.25">
      <c r="A29" s="86" t="s">
        <v>8</v>
      </c>
      <c r="B29" s="87"/>
    </row>
    <row r="30" spans="1:2" ht="15" customHeight="1" x14ac:dyDescent="0.2">
      <c r="A30" s="28" t="s">
        <v>1</v>
      </c>
      <c r="B30" s="34"/>
    </row>
    <row r="31" spans="1:2" ht="15" customHeight="1" x14ac:dyDescent="0.2">
      <c r="A31" s="35" t="s">
        <v>2</v>
      </c>
      <c r="B31" s="36"/>
    </row>
    <row r="32" spans="1:2" ht="15" customHeight="1" x14ac:dyDescent="0.2">
      <c r="A32" s="35" t="s">
        <v>57</v>
      </c>
      <c r="B32" s="36"/>
    </row>
    <row r="33" spans="1:2" ht="15" customHeight="1" x14ac:dyDescent="0.2">
      <c r="A33" s="35" t="s">
        <v>82</v>
      </c>
      <c r="B33" s="36"/>
    </row>
    <row r="34" spans="1:2" ht="15" customHeight="1" x14ac:dyDescent="0.2">
      <c r="A34" s="35" t="s">
        <v>9</v>
      </c>
      <c r="B34" s="36"/>
    </row>
    <row r="35" spans="1:2" ht="15" customHeight="1" x14ac:dyDescent="0.2">
      <c r="A35" s="35" t="s">
        <v>10</v>
      </c>
      <c r="B35" s="36"/>
    </row>
    <row r="36" spans="1:2" ht="15" customHeight="1" x14ac:dyDescent="0.2">
      <c r="A36" s="35" t="s">
        <v>11</v>
      </c>
      <c r="B36" s="36"/>
    </row>
    <row r="37" spans="1:2" ht="15" customHeight="1" thickBot="1" x14ac:dyDescent="0.25">
      <c r="A37" s="35" t="s">
        <v>27</v>
      </c>
      <c r="B37" s="36"/>
    </row>
    <row r="38" spans="1:2" ht="12" customHeight="1" thickBot="1" x14ac:dyDescent="0.25">
      <c r="A38" s="86" t="s">
        <v>12</v>
      </c>
      <c r="B38" s="87"/>
    </row>
    <row r="39" spans="1:2" ht="45" x14ac:dyDescent="0.2">
      <c r="A39" s="39" t="s">
        <v>9</v>
      </c>
      <c r="B39" s="40" t="s">
        <v>92</v>
      </c>
    </row>
    <row r="40" spans="1:2" ht="15" customHeight="1" x14ac:dyDescent="0.2">
      <c r="A40" s="28" t="s">
        <v>59</v>
      </c>
      <c r="B40" s="29" t="s">
        <v>91</v>
      </c>
    </row>
    <row r="41" spans="1:2" ht="15" customHeight="1" x14ac:dyDescent="0.2">
      <c r="A41" s="35" t="s">
        <v>13</v>
      </c>
      <c r="B41" s="41"/>
    </row>
    <row r="42" spans="1:2" ht="15" customHeight="1" x14ac:dyDescent="0.2">
      <c r="A42" s="35" t="s">
        <v>14</v>
      </c>
      <c r="B42" s="36"/>
    </row>
    <row r="43" spans="1:2" ht="15" customHeight="1" x14ac:dyDescent="0.2">
      <c r="A43" s="35" t="s">
        <v>15</v>
      </c>
      <c r="B43" s="41"/>
    </row>
    <row r="44" spans="1:2" ht="15" customHeight="1" x14ac:dyDescent="0.2">
      <c r="A44" s="35" t="s">
        <v>16</v>
      </c>
      <c r="B44" s="36"/>
    </row>
    <row r="45" spans="1:2" ht="15" customHeight="1" x14ac:dyDescent="0.2">
      <c r="A45" s="35" t="s">
        <v>17</v>
      </c>
      <c r="B45" s="42">
        <f>SUM(B41+B43)</f>
        <v>0</v>
      </c>
    </row>
    <row r="46" spans="1:2" ht="15" customHeight="1" x14ac:dyDescent="0.2">
      <c r="A46" s="35" t="s">
        <v>18</v>
      </c>
      <c r="B46" s="36"/>
    </row>
    <row r="47" spans="1:2" ht="30" customHeight="1" x14ac:dyDescent="0.2">
      <c r="A47" s="35" t="s">
        <v>19</v>
      </c>
      <c r="B47" s="43" t="s">
        <v>28</v>
      </c>
    </row>
    <row r="48" spans="1:2" ht="15" customHeight="1" thickBot="1" x14ac:dyDescent="0.25">
      <c r="A48" s="32" t="s">
        <v>20</v>
      </c>
      <c r="B48" s="33" t="s">
        <v>66</v>
      </c>
    </row>
    <row r="49" spans="1:2" ht="12" customHeight="1" x14ac:dyDescent="0.2">
      <c r="A49" s="6"/>
      <c r="B49" s="6"/>
    </row>
    <row r="50" spans="1:2" ht="12" customHeight="1" x14ac:dyDescent="0.2">
      <c r="A50" s="10" t="s">
        <v>35</v>
      </c>
      <c r="B50" s="11" t="s">
        <v>36</v>
      </c>
    </row>
    <row r="51" spans="1:2" ht="12" customHeight="1" x14ac:dyDescent="0.2">
      <c r="A51" s="19"/>
      <c r="B51" s="20"/>
    </row>
  </sheetData>
  <sheetProtection algorithmName="SHA-512" hashValue="h3q/LSXmVoY0Re2KPc+/73GWZRZNjHfD19RDsEdguOMyNtk4wCLLwdpTc/RydvMVAIOf4qcMVefN1ZYgBXWVdQ==" saltValue="aPBYSH+1MQVLhuq5o7d16Q=="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FC02-61E9-49F7-9C6A-8DC1B6988617}">
  <dimension ref="A2:I79"/>
  <sheetViews>
    <sheetView workbookViewId="0">
      <selection activeCell="M10" sqref="M10"/>
    </sheetView>
  </sheetViews>
  <sheetFormatPr defaultColWidth="9.140625" defaultRowHeight="12" x14ac:dyDescent="0.25"/>
  <cols>
    <col min="1" max="1" width="5.5703125" style="46" customWidth="1"/>
    <col min="2" max="3" width="13.140625" style="46" customWidth="1"/>
    <col min="4" max="4" width="53.42578125" style="46" customWidth="1"/>
    <col min="5" max="5" width="30.7109375" style="46" customWidth="1"/>
    <col min="6" max="8" width="15.5703125" style="46" customWidth="1"/>
    <col min="9" max="9" width="17.7109375" style="46" customWidth="1"/>
    <col min="10" max="16384" width="9.140625" style="46"/>
  </cols>
  <sheetData>
    <row r="2" spans="1:9" ht="15.75" customHeight="1" x14ac:dyDescent="0.25">
      <c r="C2" s="88" t="s">
        <v>30</v>
      </c>
      <c r="D2" s="88"/>
      <c r="E2" s="12"/>
    </row>
    <row r="3" spans="1:9" ht="15.75" customHeight="1" x14ac:dyDescent="0.25">
      <c r="C3" s="89" t="s">
        <v>67</v>
      </c>
      <c r="D3" s="89"/>
      <c r="E3" s="18"/>
    </row>
    <row r="4" spans="1:9" ht="15.75" customHeight="1" x14ac:dyDescent="0.25">
      <c r="C4" s="89" t="s">
        <v>68</v>
      </c>
      <c r="D4" s="89"/>
      <c r="E4" s="72"/>
    </row>
    <row r="8" spans="1:9" ht="12" customHeight="1" x14ac:dyDescent="0.25">
      <c r="A8" s="136" t="s">
        <v>73</v>
      </c>
      <c r="B8" s="136"/>
      <c r="C8" s="136"/>
      <c r="D8" s="45"/>
      <c r="E8" s="45"/>
      <c r="F8" s="45"/>
      <c r="G8" s="45"/>
    </row>
    <row r="9" spans="1:9" ht="12" customHeight="1" x14ac:dyDescent="0.25">
      <c r="A9" s="45"/>
      <c r="B9" s="45"/>
      <c r="C9" s="45"/>
      <c r="D9" s="45"/>
      <c r="E9" s="45"/>
      <c r="F9" s="45"/>
      <c r="G9" s="45"/>
    </row>
    <row r="10" spans="1:9" ht="18" customHeight="1" x14ac:dyDescent="0.25">
      <c r="A10" s="137" t="s">
        <v>21</v>
      </c>
      <c r="B10" s="137"/>
      <c r="C10" s="137"/>
      <c r="D10" s="137"/>
      <c r="E10" s="137"/>
      <c r="F10" s="137"/>
      <c r="G10" s="137"/>
      <c r="H10" s="137"/>
      <c r="I10" s="137"/>
    </row>
    <row r="11" spans="1:9" ht="12" customHeight="1" x14ac:dyDescent="0.25">
      <c r="A11" s="138" t="s">
        <v>169</v>
      </c>
      <c r="B11" s="138"/>
      <c r="C11" s="138"/>
      <c r="D11" s="138"/>
      <c r="E11" s="138"/>
      <c r="F11" s="138"/>
      <c r="G11" s="138"/>
      <c r="H11" s="138"/>
      <c r="I11" s="138"/>
    </row>
    <row r="12" spans="1:9" ht="12" customHeight="1" thickBot="1" x14ac:dyDescent="0.3"/>
    <row r="13" spans="1:9" ht="12" customHeight="1" thickBot="1" x14ac:dyDescent="0.3">
      <c r="A13" s="126" t="s">
        <v>93</v>
      </c>
      <c r="B13" s="127"/>
      <c r="C13" s="127"/>
      <c r="D13" s="127"/>
      <c r="E13" s="127"/>
      <c r="F13" s="127"/>
      <c r="G13" s="127"/>
      <c r="H13" s="127"/>
      <c r="I13" s="128"/>
    </row>
    <row r="14" spans="1:9" s="50" customFormat="1" ht="36" customHeight="1" thickBot="1" x14ac:dyDescent="0.3">
      <c r="A14" s="47" t="s">
        <v>26</v>
      </c>
      <c r="B14" s="48" t="s">
        <v>94</v>
      </c>
      <c r="C14" s="129" t="s">
        <v>95</v>
      </c>
      <c r="D14" s="130"/>
      <c r="E14" s="49" t="s">
        <v>96</v>
      </c>
      <c r="F14" s="47" t="s">
        <v>22</v>
      </c>
      <c r="G14" s="47" t="s">
        <v>97</v>
      </c>
      <c r="H14" s="47" t="s">
        <v>98</v>
      </c>
      <c r="I14" s="47" t="s">
        <v>173</v>
      </c>
    </row>
    <row r="15" spans="1:9" s="50" customFormat="1" ht="12" customHeight="1" x14ac:dyDescent="0.25">
      <c r="A15" s="131" t="s">
        <v>0</v>
      </c>
      <c r="B15" s="132" t="s">
        <v>99</v>
      </c>
      <c r="C15" s="147" t="s">
        <v>100</v>
      </c>
      <c r="D15" s="147"/>
      <c r="E15" s="51"/>
      <c r="F15" s="133" t="s">
        <v>61</v>
      </c>
      <c r="G15" s="134">
        <v>8</v>
      </c>
      <c r="H15" s="135"/>
      <c r="I15" s="148">
        <f>SUM(G15*H15*12)</f>
        <v>0</v>
      </c>
    </row>
    <row r="16" spans="1:9" s="50" customFormat="1" ht="12" customHeight="1" x14ac:dyDescent="0.25">
      <c r="A16" s="102"/>
      <c r="B16" s="104"/>
      <c r="C16" s="117" t="s">
        <v>101</v>
      </c>
      <c r="D16" s="117"/>
      <c r="E16" s="52"/>
      <c r="F16" s="107"/>
      <c r="G16" s="109"/>
      <c r="H16" s="111"/>
      <c r="I16" s="113"/>
    </row>
    <row r="17" spans="1:9" s="50" customFormat="1" ht="12" customHeight="1" x14ac:dyDescent="0.25">
      <c r="A17" s="102"/>
      <c r="B17" s="104"/>
      <c r="C17" s="117" t="s">
        <v>102</v>
      </c>
      <c r="D17" s="117"/>
      <c r="E17" s="52"/>
      <c r="F17" s="107"/>
      <c r="G17" s="109"/>
      <c r="H17" s="111"/>
      <c r="I17" s="113"/>
    </row>
    <row r="18" spans="1:9" s="50" customFormat="1" ht="12" customHeight="1" x14ac:dyDescent="0.25">
      <c r="A18" s="102"/>
      <c r="B18" s="104"/>
      <c r="C18" s="117" t="s">
        <v>103</v>
      </c>
      <c r="D18" s="117"/>
      <c r="E18" s="52"/>
      <c r="F18" s="107"/>
      <c r="G18" s="109"/>
      <c r="H18" s="111"/>
      <c r="I18" s="113"/>
    </row>
    <row r="19" spans="1:9" s="50" customFormat="1" ht="12" customHeight="1" x14ac:dyDescent="0.25">
      <c r="A19" s="102"/>
      <c r="B19" s="104"/>
      <c r="C19" s="117" t="s">
        <v>104</v>
      </c>
      <c r="D19" s="117"/>
      <c r="E19" s="52"/>
      <c r="F19" s="107"/>
      <c r="G19" s="109"/>
      <c r="H19" s="111"/>
      <c r="I19" s="113"/>
    </row>
    <row r="20" spans="1:9" s="50" customFormat="1" ht="12" customHeight="1" x14ac:dyDescent="0.25">
      <c r="A20" s="102"/>
      <c r="B20" s="104"/>
      <c r="C20" s="117" t="s">
        <v>105</v>
      </c>
      <c r="D20" s="117"/>
      <c r="E20" s="52"/>
      <c r="F20" s="107"/>
      <c r="G20" s="109"/>
      <c r="H20" s="111"/>
      <c r="I20" s="113"/>
    </row>
    <row r="21" spans="1:9" s="50" customFormat="1" ht="12" customHeight="1" x14ac:dyDescent="0.25">
      <c r="A21" s="102"/>
      <c r="B21" s="104"/>
      <c r="C21" s="117" t="s">
        <v>106</v>
      </c>
      <c r="D21" s="117"/>
      <c r="E21" s="52"/>
      <c r="F21" s="107"/>
      <c r="G21" s="109"/>
      <c r="H21" s="111"/>
      <c r="I21" s="113"/>
    </row>
    <row r="22" spans="1:9" s="50" customFormat="1" ht="24" customHeight="1" x14ac:dyDescent="0.25">
      <c r="A22" s="102"/>
      <c r="B22" s="104"/>
      <c r="C22" s="117" t="s">
        <v>107</v>
      </c>
      <c r="D22" s="117"/>
      <c r="E22" s="52"/>
      <c r="F22" s="107"/>
      <c r="G22" s="109"/>
      <c r="H22" s="111"/>
      <c r="I22" s="113"/>
    </row>
    <row r="23" spans="1:9" s="50" customFormat="1" ht="12" customHeight="1" x14ac:dyDescent="0.25">
      <c r="A23" s="102"/>
      <c r="B23" s="104"/>
      <c r="C23" s="117" t="s">
        <v>108</v>
      </c>
      <c r="D23" s="117"/>
      <c r="E23" s="52"/>
      <c r="F23" s="107"/>
      <c r="G23" s="109"/>
      <c r="H23" s="111"/>
      <c r="I23" s="113"/>
    </row>
    <row r="24" spans="1:9" s="50" customFormat="1" ht="12" customHeight="1" x14ac:dyDescent="0.25">
      <c r="A24" s="102" t="s">
        <v>60</v>
      </c>
      <c r="B24" s="104" t="s">
        <v>109</v>
      </c>
      <c r="C24" s="117" t="s">
        <v>100</v>
      </c>
      <c r="D24" s="117"/>
      <c r="E24" s="52"/>
      <c r="F24" s="107" t="s">
        <v>61</v>
      </c>
      <c r="G24" s="109">
        <v>44</v>
      </c>
      <c r="H24" s="111"/>
      <c r="I24" s="113">
        <f>SUM(G24*H24*12)</f>
        <v>0</v>
      </c>
    </row>
    <row r="25" spans="1:9" s="50" customFormat="1" ht="12" customHeight="1" x14ac:dyDescent="0.25">
      <c r="A25" s="102"/>
      <c r="B25" s="104"/>
      <c r="C25" s="117" t="s">
        <v>101</v>
      </c>
      <c r="D25" s="117"/>
      <c r="E25" s="52"/>
      <c r="F25" s="107"/>
      <c r="G25" s="109"/>
      <c r="H25" s="111"/>
      <c r="I25" s="113"/>
    </row>
    <row r="26" spans="1:9" s="50" customFormat="1" ht="12" customHeight="1" x14ac:dyDescent="0.25">
      <c r="A26" s="102"/>
      <c r="B26" s="104"/>
      <c r="C26" s="117" t="s">
        <v>103</v>
      </c>
      <c r="D26" s="117"/>
      <c r="E26" s="52"/>
      <c r="F26" s="107"/>
      <c r="G26" s="109"/>
      <c r="H26" s="111"/>
      <c r="I26" s="113"/>
    </row>
    <row r="27" spans="1:9" s="50" customFormat="1" ht="12" customHeight="1" x14ac:dyDescent="0.25">
      <c r="A27" s="102"/>
      <c r="B27" s="104"/>
      <c r="C27" s="117" t="s">
        <v>110</v>
      </c>
      <c r="D27" s="117"/>
      <c r="E27" s="52"/>
      <c r="F27" s="107"/>
      <c r="G27" s="109"/>
      <c r="H27" s="111"/>
      <c r="I27" s="113"/>
    </row>
    <row r="28" spans="1:9" s="50" customFormat="1" ht="12" customHeight="1" x14ac:dyDescent="0.25">
      <c r="A28" s="102"/>
      <c r="B28" s="104"/>
      <c r="C28" s="117" t="s">
        <v>105</v>
      </c>
      <c r="D28" s="117"/>
      <c r="E28" s="52"/>
      <c r="F28" s="107"/>
      <c r="G28" s="109"/>
      <c r="H28" s="111"/>
      <c r="I28" s="113"/>
    </row>
    <row r="29" spans="1:9" s="50" customFormat="1" ht="12" customHeight="1" x14ac:dyDescent="0.25">
      <c r="A29" s="102"/>
      <c r="B29" s="104"/>
      <c r="C29" s="117" t="s">
        <v>106</v>
      </c>
      <c r="D29" s="117"/>
      <c r="E29" s="52"/>
      <c r="F29" s="107"/>
      <c r="G29" s="109"/>
      <c r="H29" s="111"/>
      <c r="I29" s="113"/>
    </row>
    <row r="30" spans="1:9" s="50" customFormat="1" ht="12" customHeight="1" thickBot="1" x14ac:dyDescent="0.3">
      <c r="A30" s="102"/>
      <c r="B30" s="104"/>
      <c r="C30" s="117" t="s">
        <v>108</v>
      </c>
      <c r="D30" s="117"/>
      <c r="E30" s="52"/>
      <c r="F30" s="107"/>
      <c r="G30" s="109"/>
      <c r="H30" s="111"/>
      <c r="I30" s="113"/>
    </row>
    <row r="31" spans="1:9" ht="12" customHeight="1" thickBot="1" x14ac:dyDescent="0.3">
      <c r="A31" s="126" t="s">
        <v>176</v>
      </c>
      <c r="B31" s="127"/>
      <c r="C31" s="127"/>
      <c r="D31" s="127"/>
      <c r="E31" s="127"/>
      <c r="F31" s="127"/>
      <c r="G31" s="127"/>
      <c r="H31" s="127"/>
      <c r="I31" s="128"/>
    </row>
    <row r="32" spans="1:9" s="50" customFormat="1" ht="24" customHeight="1" thickBot="1" x14ac:dyDescent="0.3">
      <c r="A32" s="47" t="s">
        <v>26</v>
      </c>
      <c r="B32" s="48" t="s">
        <v>111</v>
      </c>
      <c r="C32" s="129" t="s">
        <v>112</v>
      </c>
      <c r="D32" s="130"/>
      <c r="E32" s="49" t="s">
        <v>96</v>
      </c>
      <c r="F32" s="47" t="s">
        <v>22</v>
      </c>
      <c r="G32" s="47" t="s">
        <v>97</v>
      </c>
      <c r="H32" s="47" t="s">
        <v>171</v>
      </c>
      <c r="I32" s="53" t="s">
        <v>113</v>
      </c>
    </row>
    <row r="33" spans="1:9" s="50" customFormat="1" ht="12" customHeight="1" x14ac:dyDescent="0.25">
      <c r="A33" s="131" t="s">
        <v>114</v>
      </c>
      <c r="B33" s="132" t="s">
        <v>115</v>
      </c>
      <c r="C33" s="54" t="s">
        <v>116</v>
      </c>
      <c r="D33" s="55" t="s">
        <v>117</v>
      </c>
      <c r="E33" s="55"/>
      <c r="F33" s="133" t="s">
        <v>61</v>
      </c>
      <c r="G33" s="134">
        <v>3</v>
      </c>
      <c r="H33" s="135"/>
      <c r="I33" s="112">
        <f>H33*G33</f>
        <v>0</v>
      </c>
    </row>
    <row r="34" spans="1:9" s="50" customFormat="1" ht="24" customHeight="1" x14ac:dyDescent="0.25">
      <c r="A34" s="102"/>
      <c r="B34" s="104"/>
      <c r="C34" s="56" t="s">
        <v>118</v>
      </c>
      <c r="D34" s="57" t="s">
        <v>119</v>
      </c>
      <c r="E34" s="57"/>
      <c r="F34" s="107"/>
      <c r="G34" s="109"/>
      <c r="H34" s="111"/>
      <c r="I34" s="113"/>
    </row>
    <row r="35" spans="1:9" s="50" customFormat="1" ht="32.1" customHeight="1" x14ac:dyDescent="0.25">
      <c r="A35" s="102"/>
      <c r="B35" s="104"/>
      <c r="C35" s="56" t="s">
        <v>120</v>
      </c>
      <c r="D35" s="58" t="s">
        <v>121</v>
      </c>
      <c r="E35" s="58"/>
      <c r="F35" s="107"/>
      <c r="G35" s="109"/>
      <c r="H35" s="111"/>
      <c r="I35" s="113"/>
    </row>
    <row r="36" spans="1:9" s="50" customFormat="1" ht="12" customHeight="1" x14ac:dyDescent="0.25">
      <c r="A36" s="102"/>
      <c r="B36" s="104"/>
      <c r="C36" s="56" t="s">
        <v>122</v>
      </c>
      <c r="D36" s="58" t="s">
        <v>123</v>
      </c>
      <c r="E36" s="58"/>
      <c r="F36" s="107"/>
      <c r="G36" s="109"/>
      <c r="H36" s="111"/>
      <c r="I36" s="113"/>
    </row>
    <row r="37" spans="1:9" s="50" customFormat="1" ht="24" customHeight="1" x14ac:dyDescent="0.25">
      <c r="A37" s="102"/>
      <c r="B37" s="104"/>
      <c r="C37" s="56" t="s">
        <v>124</v>
      </c>
      <c r="D37" s="58" t="s">
        <v>125</v>
      </c>
      <c r="E37" s="58"/>
      <c r="F37" s="107"/>
      <c r="G37" s="109"/>
      <c r="H37" s="111"/>
      <c r="I37" s="113"/>
    </row>
    <row r="38" spans="1:9" s="50" customFormat="1" ht="12" customHeight="1" x14ac:dyDescent="0.25">
      <c r="A38" s="102"/>
      <c r="B38" s="104"/>
      <c r="C38" s="56" t="s">
        <v>126</v>
      </c>
      <c r="D38" s="58" t="s">
        <v>127</v>
      </c>
      <c r="E38" s="58"/>
      <c r="F38" s="107"/>
      <c r="G38" s="109"/>
      <c r="H38" s="111"/>
      <c r="I38" s="113"/>
    </row>
    <row r="39" spans="1:9" s="50" customFormat="1" ht="24" customHeight="1" x14ac:dyDescent="0.25">
      <c r="A39" s="102"/>
      <c r="B39" s="104"/>
      <c r="C39" s="114" t="s">
        <v>128</v>
      </c>
      <c r="D39" s="58" t="s">
        <v>129</v>
      </c>
      <c r="E39" s="58"/>
      <c r="F39" s="107"/>
      <c r="G39" s="109"/>
      <c r="H39" s="111"/>
      <c r="I39" s="113"/>
    </row>
    <row r="40" spans="1:9" s="50" customFormat="1" ht="24" customHeight="1" x14ac:dyDescent="0.25">
      <c r="A40" s="102"/>
      <c r="B40" s="104"/>
      <c r="C40" s="115"/>
      <c r="D40" s="58" t="s">
        <v>130</v>
      </c>
      <c r="E40" s="58"/>
      <c r="F40" s="107"/>
      <c r="G40" s="109"/>
      <c r="H40" s="111"/>
      <c r="I40" s="113"/>
    </row>
    <row r="41" spans="1:9" s="50" customFormat="1" ht="24" customHeight="1" x14ac:dyDescent="0.25">
      <c r="A41" s="102"/>
      <c r="B41" s="104"/>
      <c r="C41" s="115"/>
      <c r="D41" s="58" t="s">
        <v>131</v>
      </c>
      <c r="E41" s="58"/>
      <c r="F41" s="107"/>
      <c r="G41" s="109"/>
      <c r="H41" s="111"/>
      <c r="I41" s="113"/>
    </row>
    <row r="42" spans="1:9" s="50" customFormat="1" ht="24" customHeight="1" x14ac:dyDescent="0.25">
      <c r="A42" s="102"/>
      <c r="B42" s="104"/>
      <c r="C42" s="115"/>
      <c r="D42" s="59" t="s">
        <v>132</v>
      </c>
      <c r="E42" s="58"/>
      <c r="F42" s="106"/>
      <c r="G42" s="109"/>
      <c r="H42" s="111"/>
      <c r="I42" s="113"/>
    </row>
    <row r="43" spans="1:9" s="50" customFormat="1" ht="24" customHeight="1" x14ac:dyDescent="0.25">
      <c r="A43" s="102"/>
      <c r="B43" s="104"/>
      <c r="C43" s="116"/>
      <c r="D43" s="60" t="s">
        <v>133</v>
      </c>
      <c r="E43" s="57"/>
      <c r="F43" s="106"/>
      <c r="G43" s="109"/>
      <c r="H43" s="111"/>
      <c r="I43" s="113"/>
    </row>
    <row r="44" spans="1:9" s="50" customFormat="1" ht="12" customHeight="1" x14ac:dyDescent="0.25">
      <c r="A44" s="102"/>
      <c r="B44" s="104"/>
      <c r="C44" s="56" t="s">
        <v>134</v>
      </c>
      <c r="D44" s="61" t="s">
        <v>135</v>
      </c>
      <c r="E44" s="62"/>
      <c r="F44" s="106"/>
      <c r="G44" s="109"/>
      <c r="H44" s="111"/>
      <c r="I44" s="113"/>
    </row>
    <row r="45" spans="1:9" s="50" customFormat="1" ht="12" customHeight="1" x14ac:dyDescent="0.25">
      <c r="A45" s="102"/>
      <c r="B45" s="104"/>
      <c r="C45" s="56" t="s">
        <v>136</v>
      </c>
      <c r="D45" s="59" t="s">
        <v>137</v>
      </c>
      <c r="E45" s="62"/>
      <c r="F45" s="106"/>
      <c r="G45" s="109"/>
      <c r="H45" s="111"/>
      <c r="I45" s="113"/>
    </row>
    <row r="46" spans="1:9" s="50" customFormat="1" ht="12" customHeight="1" x14ac:dyDescent="0.25">
      <c r="A46" s="101" t="s">
        <v>62</v>
      </c>
      <c r="B46" s="103" t="s">
        <v>138</v>
      </c>
      <c r="C46" s="63" t="s">
        <v>116</v>
      </c>
      <c r="D46" s="59" t="s">
        <v>117</v>
      </c>
      <c r="E46" s="58"/>
      <c r="F46" s="105" t="s">
        <v>61</v>
      </c>
      <c r="G46" s="108">
        <v>2</v>
      </c>
      <c r="H46" s="110"/>
      <c r="I46" s="112">
        <f t="shared" ref="I46" si="0">SUM(G46*H46)</f>
        <v>0</v>
      </c>
    </row>
    <row r="47" spans="1:9" s="50" customFormat="1" ht="36" customHeight="1" x14ac:dyDescent="0.25">
      <c r="A47" s="102"/>
      <c r="B47" s="104"/>
      <c r="C47" s="56" t="s">
        <v>120</v>
      </c>
      <c r="D47" s="59" t="s">
        <v>139</v>
      </c>
      <c r="E47" s="58"/>
      <c r="F47" s="106"/>
      <c r="G47" s="109"/>
      <c r="H47" s="111"/>
      <c r="I47" s="113"/>
    </row>
    <row r="48" spans="1:9" s="50" customFormat="1" ht="12" customHeight="1" x14ac:dyDescent="0.25">
      <c r="A48" s="102"/>
      <c r="B48" s="104"/>
      <c r="C48" s="56" t="s">
        <v>122</v>
      </c>
      <c r="D48" s="59" t="s">
        <v>140</v>
      </c>
      <c r="E48" s="58"/>
      <c r="F48" s="106"/>
      <c r="G48" s="109"/>
      <c r="H48" s="111"/>
      <c r="I48" s="113"/>
    </row>
    <row r="49" spans="1:9" s="50" customFormat="1" ht="12" customHeight="1" x14ac:dyDescent="0.25">
      <c r="A49" s="102"/>
      <c r="B49" s="104"/>
      <c r="C49" s="56" t="s">
        <v>124</v>
      </c>
      <c r="D49" s="59" t="s">
        <v>141</v>
      </c>
      <c r="E49" s="58"/>
      <c r="F49" s="106"/>
      <c r="G49" s="109"/>
      <c r="H49" s="111"/>
      <c r="I49" s="113"/>
    </row>
    <row r="50" spans="1:9" s="50" customFormat="1" ht="12" customHeight="1" x14ac:dyDescent="0.25">
      <c r="A50" s="102"/>
      <c r="B50" s="104"/>
      <c r="C50" s="56" t="s">
        <v>126</v>
      </c>
      <c r="D50" s="59" t="s">
        <v>142</v>
      </c>
      <c r="E50" s="58"/>
      <c r="F50" s="106"/>
      <c r="G50" s="109"/>
      <c r="H50" s="111"/>
      <c r="I50" s="113"/>
    </row>
    <row r="51" spans="1:9" s="50" customFormat="1" ht="24" customHeight="1" x14ac:dyDescent="0.25">
      <c r="A51" s="102"/>
      <c r="B51" s="104"/>
      <c r="C51" s="114" t="s">
        <v>128</v>
      </c>
      <c r="D51" s="59" t="s">
        <v>143</v>
      </c>
      <c r="E51" s="58"/>
      <c r="F51" s="106"/>
      <c r="G51" s="109"/>
      <c r="H51" s="111"/>
      <c r="I51" s="113"/>
    </row>
    <row r="52" spans="1:9" s="50" customFormat="1" ht="36" customHeight="1" x14ac:dyDescent="0.25">
      <c r="A52" s="102"/>
      <c r="B52" s="104"/>
      <c r="C52" s="115"/>
      <c r="D52" s="59" t="s">
        <v>144</v>
      </c>
      <c r="E52" s="58"/>
      <c r="F52" s="106"/>
      <c r="G52" s="109"/>
      <c r="H52" s="111"/>
      <c r="I52" s="113"/>
    </row>
    <row r="53" spans="1:9" s="50" customFormat="1" ht="24" customHeight="1" x14ac:dyDescent="0.25">
      <c r="A53" s="102"/>
      <c r="B53" s="104"/>
      <c r="C53" s="115"/>
      <c r="D53" s="59" t="s">
        <v>145</v>
      </c>
      <c r="E53" s="58"/>
      <c r="F53" s="106"/>
      <c r="G53" s="109"/>
      <c r="H53" s="111"/>
      <c r="I53" s="113"/>
    </row>
    <row r="54" spans="1:9" s="50" customFormat="1" ht="12" customHeight="1" x14ac:dyDescent="0.25">
      <c r="A54" s="102"/>
      <c r="B54" s="104"/>
      <c r="C54" s="115"/>
      <c r="D54" s="59" t="s">
        <v>146</v>
      </c>
      <c r="E54" s="58"/>
      <c r="F54" s="106"/>
      <c r="G54" s="109"/>
      <c r="H54" s="111"/>
      <c r="I54" s="113"/>
    </row>
    <row r="55" spans="1:9" s="50" customFormat="1" ht="36" customHeight="1" x14ac:dyDescent="0.25">
      <c r="A55" s="102"/>
      <c r="B55" s="104"/>
      <c r="C55" s="115"/>
      <c r="D55" s="59" t="s">
        <v>147</v>
      </c>
      <c r="E55" s="58"/>
      <c r="F55" s="106"/>
      <c r="G55" s="109"/>
      <c r="H55" s="111"/>
      <c r="I55" s="113"/>
    </row>
    <row r="56" spans="1:9" s="50" customFormat="1" ht="12" customHeight="1" x14ac:dyDescent="0.25">
      <c r="A56" s="102"/>
      <c r="B56" s="104"/>
      <c r="C56" s="56" t="s">
        <v>134</v>
      </c>
      <c r="D56" s="59" t="s">
        <v>148</v>
      </c>
      <c r="E56" s="62"/>
      <c r="F56" s="106"/>
      <c r="G56" s="109"/>
      <c r="H56" s="111"/>
      <c r="I56" s="113"/>
    </row>
    <row r="57" spans="1:9" s="50" customFormat="1" ht="12" customHeight="1" x14ac:dyDescent="0.25">
      <c r="A57" s="102"/>
      <c r="B57" s="104"/>
      <c r="C57" s="56" t="s">
        <v>136</v>
      </c>
      <c r="D57" s="60" t="s">
        <v>174</v>
      </c>
      <c r="E57" s="62"/>
      <c r="F57" s="106"/>
      <c r="G57" s="109"/>
      <c r="H57" s="111"/>
      <c r="I57" s="113"/>
    </row>
    <row r="58" spans="1:9" s="50" customFormat="1" ht="12" customHeight="1" x14ac:dyDescent="0.25">
      <c r="A58" s="101" t="s">
        <v>63</v>
      </c>
      <c r="B58" s="103" t="s">
        <v>149</v>
      </c>
      <c r="C58" s="63" t="s">
        <v>116</v>
      </c>
      <c r="D58" s="64" t="s">
        <v>150</v>
      </c>
      <c r="E58" s="58"/>
      <c r="F58" s="105" t="s">
        <v>61</v>
      </c>
      <c r="G58" s="108">
        <v>25</v>
      </c>
      <c r="H58" s="110"/>
      <c r="I58" s="112">
        <f t="shared" ref="I58" si="1">SUM(G58*H58)</f>
        <v>0</v>
      </c>
    </row>
    <row r="59" spans="1:9" s="50" customFormat="1" ht="12" customHeight="1" x14ac:dyDescent="0.25">
      <c r="A59" s="101"/>
      <c r="B59" s="103"/>
      <c r="C59" s="63" t="s">
        <v>118</v>
      </c>
      <c r="D59" s="64" t="s">
        <v>151</v>
      </c>
      <c r="E59" s="58"/>
      <c r="F59" s="105"/>
      <c r="G59" s="108"/>
      <c r="H59" s="110"/>
      <c r="I59" s="112"/>
    </row>
    <row r="60" spans="1:9" s="50" customFormat="1" ht="24" x14ac:dyDescent="0.25">
      <c r="A60" s="102"/>
      <c r="B60" s="104"/>
      <c r="C60" s="65" t="s">
        <v>120</v>
      </c>
      <c r="D60" s="66" t="s">
        <v>152</v>
      </c>
      <c r="E60" s="67"/>
      <c r="F60" s="106"/>
      <c r="G60" s="109"/>
      <c r="H60" s="111"/>
      <c r="I60" s="113"/>
    </row>
    <row r="61" spans="1:9" s="50" customFormat="1" ht="12" customHeight="1" x14ac:dyDescent="0.25">
      <c r="A61" s="102"/>
      <c r="B61" s="104"/>
      <c r="C61" s="56" t="s">
        <v>122</v>
      </c>
      <c r="D61" s="59" t="s">
        <v>123</v>
      </c>
      <c r="E61" s="58"/>
      <c r="F61" s="106"/>
      <c r="G61" s="109"/>
      <c r="H61" s="111"/>
      <c r="I61" s="113"/>
    </row>
    <row r="62" spans="1:9" s="50" customFormat="1" ht="24" customHeight="1" x14ac:dyDescent="0.25">
      <c r="A62" s="102"/>
      <c r="B62" s="104"/>
      <c r="C62" s="56" t="s">
        <v>124</v>
      </c>
      <c r="D62" s="59" t="s">
        <v>153</v>
      </c>
      <c r="E62" s="58"/>
      <c r="F62" s="106"/>
      <c r="G62" s="109"/>
      <c r="H62" s="111"/>
      <c r="I62" s="113"/>
    </row>
    <row r="63" spans="1:9" s="50" customFormat="1" ht="12" customHeight="1" x14ac:dyDescent="0.25">
      <c r="A63" s="102"/>
      <c r="B63" s="104"/>
      <c r="C63" s="56" t="s">
        <v>126</v>
      </c>
      <c r="D63" s="59" t="s">
        <v>154</v>
      </c>
      <c r="E63" s="58"/>
      <c r="F63" s="106"/>
      <c r="G63" s="109"/>
      <c r="H63" s="111"/>
      <c r="I63" s="113"/>
    </row>
    <row r="64" spans="1:9" s="50" customFormat="1" ht="12" customHeight="1" x14ac:dyDescent="0.25">
      <c r="A64" s="102"/>
      <c r="B64" s="104"/>
      <c r="C64" s="114" t="s">
        <v>128</v>
      </c>
      <c r="D64" s="59" t="s">
        <v>155</v>
      </c>
      <c r="E64" s="58"/>
      <c r="F64" s="106"/>
      <c r="G64" s="109"/>
      <c r="H64" s="111"/>
      <c r="I64" s="113"/>
    </row>
    <row r="65" spans="1:9" s="50" customFormat="1" ht="12" customHeight="1" x14ac:dyDescent="0.25">
      <c r="A65" s="102"/>
      <c r="B65" s="104"/>
      <c r="C65" s="115"/>
      <c r="D65" s="59" t="s">
        <v>156</v>
      </c>
      <c r="E65" s="58"/>
      <c r="F65" s="106"/>
      <c r="G65" s="109"/>
      <c r="H65" s="111"/>
      <c r="I65" s="113"/>
    </row>
    <row r="66" spans="1:9" s="50" customFormat="1" ht="12" customHeight="1" x14ac:dyDescent="0.25">
      <c r="A66" s="102"/>
      <c r="B66" s="104"/>
      <c r="C66" s="115"/>
      <c r="D66" s="59" t="s">
        <v>157</v>
      </c>
      <c r="E66" s="58"/>
      <c r="F66" s="106"/>
      <c r="G66" s="109"/>
      <c r="H66" s="111"/>
      <c r="I66" s="113"/>
    </row>
    <row r="67" spans="1:9" s="50" customFormat="1" ht="24" customHeight="1" x14ac:dyDescent="0.25">
      <c r="A67" s="102"/>
      <c r="B67" s="104"/>
      <c r="C67" s="116"/>
      <c r="D67" s="59" t="s">
        <v>158</v>
      </c>
      <c r="E67" s="58"/>
      <c r="F67" s="106"/>
      <c r="G67" s="109"/>
      <c r="H67" s="111"/>
      <c r="I67" s="113"/>
    </row>
    <row r="68" spans="1:9" s="50" customFormat="1" ht="12" customHeight="1" x14ac:dyDescent="0.25">
      <c r="A68" s="102"/>
      <c r="B68" s="104"/>
      <c r="C68" s="56" t="s">
        <v>134</v>
      </c>
      <c r="D68" s="61" t="s">
        <v>159</v>
      </c>
      <c r="E68" s="62"/>
      <c r="F68" s="106"/>
      <c r="G68" s="109"/>
      <c r="H68" s="111"/>
      <c r="I68" s="113"/>
    </row>
    <row r="69" spans="1:9" s="50" customFormat="1" ht="12" customHeight="1" thickBot="1" x14ac:dyDescent="0.3">
      <c r="A69" s="102"/>
      <c r="B69" s="104"/>
      <c r="C69" s="56" t="s">
        <v>136</v>
      </c>
      <c r="D69" s="58" t="s">
        <v>160</v>
      </c>
      <c r="E69" s="68"/>
      <c r="F69" s="107"/>
      <c r="G69" s="109"/>
      <c r="H69" s="111"/>
      <c r="I69" s="113"/>
    </row>
    <row r="70" spans="1:9" ht="12" customHeight="1" thickBot="1" x14ac:dyDescent="0.3">
      <c r="A70" s="93" t="s">
        <v>161</v>
      </c>
      <c r="B70" s="94"/>
      <c r="C70" s="94"/>
      <c r="D70" s="94"/>
      <c r="E70" s="94"/>
      <c r="F70" s="94"/>
      <c r="G70" s="94"/>
      <c r="H70" s="95"/>
      <c r="I70" s="69">
        <f>SUM(I15:I69)</f>
        <v>0</v>
      </c>
    </row>
    <row r="71" spans="1:9" ht="12" customHeight="1" thickBot="1" x14ac:dyDescent="0.3">
      <c r="A71" s="93" t="s">
        <v>162</v>
      </c>
      <c r="B71" s="94"/>
      <c r="C71" s="94"/>
      <c r="D71" s="94"/>
      <c r="E71" s="94"/>
      <c r="F71" s="94"/>
      <c r="G71" s="94"/>
      <c r="H71" s="95"/>
      <c r="I71" s="70"/>
    </row>
    <row r="72" spans="1:9" ht="12" customHeight="1" thickBot="1" x14ac:dyDescent="0.3">
      <c r="A72" s="93" t="s">
        <v>163</v>
      </c>
      <c r="B72" s="94"/>
      <c r="C72" s="94"/>
      <c r="D72" s="94"/>
      <c r="E72" s="94"/>
      <c r="F72" s="94"/>
      <c r="G72" s="94"/>
      <c r="H72" s="95"/>
      <c r="I72" s="69">
        <f>SUM(I70:I71)</f>
        <v>0</v>
      </c>
    </row>
    <row r="73" spans="1:9" ht="12" customHeight="1" x14ac:dyDescent="0.25">
      <c r="A73" s="96" t="s">
        <v>164</v>
      </c>
      <c r="B73" s="97"/>
      <c r="C73" s="98" t="s">
        <v>165</v>
      </c>
      <c r="D73" s="99"/>
      <c r="E73" s="99"/>
      <c r="F73" s="99"/>
      <c r="G73" s="99"/>
      <c r="H73" s="99"/>
      <c r="I73" s="100"/>
    </row>
    <row r="74" spans="1:9" s="73" customFormat="1" ht="12" customHeight="1" x14ac:dyDescent="0.25">
      <c r="A74" s="142" t="s">
        <v>175</v>
      </c>
      <c r="B74" s="143"/>
      <c r="C74" s="144" t="s">
        <v>181</v>
      </c>
      <c r="D74" s="145"/>
      <c r="E74" s="145"/>
      <c r="F74" s="145"/>
      <c r="G74" s="145"/>
      <c r="H74" s="145"/>
      <c r="I74" s="146"/>
    </row>
    <row r="75" spans="1:9" ht="24.95" customHeight="1" x14ac:dyDescent="0.25">
      <c r="A75" s="142" t="s">
        <v>166</v>
      </c>
      <c r="B75" s="143"/>
      <c r="C75" s="139" t="s">
        <v>167</v>
      </c>
      <c r="D75" s="140"/>
      <c r="E75" s="140"/>
      <c r="F75" s="140"/>
      <c r="G75" s="140"/>
      <c r="H75" s="140"/>
      <c r="I75" s="141"/>
    </row>
    <row r="76" spans="1:9" ht="12" customHeight="1" thickBot="1" x14ac:dyDescent="0.3">
      <c r="A76" s="118" t="s">
        <v>168</v>
      </c>
      <c r="B76" s="119"/>
      <c r="C76" s="120" t="s">
        <v>172</v>
      </c>
      <c r="D76" s="121"/>
      <c r="E76" s="121"/>
      <c r="F76" s="121"/>
      <c r="G76" s="121"/>
      <c r="H76" s="121"/>
      <c r="I76" s="122"/>
    </row>
    <row r="77" spans="1:9" ht="12" customHeight="1" x14ac:dyDescent="0.25"/>
    <row r="78" spans="1:9" ht="12" customHeight="1" x14ac:dyDescent="0.25">
      <c r="A78" s="71" t="s">
        <v>35</v>
      </c>
      <c r="B78" s="71"/>
      <c r="H78" s="123" t="s">
        <v>36</v>
      </c>
      <c r="I78" s="123"/>
    </row>
    <row r="79" spans="1:9" ht="12" customHeight="1" x14ac:dyDescent="0.25">
      <c r="A79" s="124"/>
      <c r="B79" s="124"/>
      <c r="C79" s="124"/>
      <c r="H79" s="125"/>
      <c r="I79" s="125"/>
    </row>
  </sheetData>
  <protectedRanges>
    <protectedRange sqref="H70:H76" name="Raspon4_3_2_1"/>
  </protectedRanges>
  <mergeCells count="73">
    <mergeCell ref="C75:I75"/>
    <mergeCell ref="A75:B75"/>
    <mergeCell ref="A74:B74"/>
    <mergeCell ref="C74:I74"/>
    <mergeCell ref="A15:A23"/>
    <mergeCell ref="B15:B23"/>
    <mergeCell ref="C15:D15"/>
    <mergeCell ref="F15:F23"/>
    <mergeCell ref="G15:G23"/>
    <mergeCell ref="H15:H23"/>
    <mergeCell ref="I15:I23"/>
    <mergeCell ref="C16:D16"/>
    <mergeCell ref="C17:D17"/>
    <mergeCell ref="C18:D18"/>
    <mergeCell ref="C19:D19"/>
    <mergeCell ref="C20:D20"/>
    <mergeCell ref="A24:A30"/>
    <mergeCell ref="B24:B30"/>
    <mergeCell ref="C24:D24"/>
    <mergeCell ref="A8:C8"/>
    <mergeCell ref="A10:I10"/>
    <mergeCell ref="A11:I11"/>
    <mergeCell ref="A13:I13"/>
    <mergeCell ref="C14:D14"/>
    <mergeCell ref="I24:I30"/>
    <mergeCell ref="C25:D25"/>
    <mergeCell ref="C26:D26"/>
    <mergeCell ref="C27:D27"/>
    <mergeCell ref="C28:D28"/>
    <mergeCell ref="C29:D29"/>
    <mergeCell ref="C30:D30"/>
    <mergeCell ref="H24:H30"/>
    <mergeCell ref="I46:I57"/>
    <mergeCell ref="C51:C55"/>
    <mergeCell ref="A31:I31"/>
    <mergeCell ref="C32:D32"/>
    <mergeCell ref="A33:A45"/>
    <mergeCell ref="B33:B45"/>
    <mergeCell ref="F33:F45"/>
    <mergeCell ref="G33:G45"/>
    <mergeCell ref="H33:H45"/>
    <mergeCell ref="I33:I45"/>
    <mergeCell ref="C39:C43"/>
    <mergeCell ref="A76:B76"/>
    <mergeCell ref="C76:I76"/>
    <mergeCell ref="H78:I78"/>
    <mergeCell ref="A79:C79"/>
    <mergeCell ref="H79:I79"/>
    <mergeCell ref="C2:D2"/>
    <mergeCell ref="C3:D3"/>
    <mergeCell ref="C4:D4"/>
    <mergeCell ref="A70:H70"/>
    <mergeCell ref="A71:H71"/>
    <mergeCell ref="C64:C67"/>
    <mergeCell ref="A46:A57"/>
    <mergeCell ref="B46:B57"/>
    <mergeCell ref="F46:F57"/>
    <mergeCell ref="G46:G57"/>
    <mergeCell ref="H46:H57"/>
    <mergeCell ref="F24:F30"/>
    <mergeCell ref="G24:G30"/>
    <mergeCell ref="C21:D21"/>
    <mergeCell ref="C22:D22"/>
    <mergeCell ref="C23:D23"/>
    <mergeCell ref="A72:H72"/>
    <mergeCell ref="A73:B73"/>
    <mergeCell ref="C73:I73"/>
    <mergeCell ref="A58:A69"/>
    <mergeCell ref="B58:B69"/>
    <mergeCell ref="F58:F69"/>
    <mergeCell ref="G58:G69"/>
    <mergeCell ref="H58:H69"/>
    <mergeCell ref="I58:I6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ddrukelj</dc:creator>
  <cp:lastModifiedBy>ddrukelj</cp:lastModifiedBy>
  <cp:lastPrinted>2026-03-19T14:34:03Z</cp:lastPrinted>
  <dcterms:created xsi:type="dcterms:W3CDTF">2015-01-15T09:53:58Z</dcterms:created>
  <dcterms:modified xsi:type="dcterms:W3CDTF">2026-07-07T08:54:00Z</dcterms:modified>
</cp:coreProperties>
</file>