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abic\Desktop\Tablice\"/>
    </mc:Choice>
  </mc:AlternateContent>
  <bookViews>
    <workbookView xWindow="0" yWindow="0" windowWidth="28800" windowHeight="11775" tabRatio="842"/>
  </bookViews>
  <sheets>
    <sheet name="A. Opći podaci" sheetId="1" r:id="rId1"/>
    <sheet name="B. Voditelj i publikacije" sheetId="18" r:id="rId2"/>
    <sheet name="C. Plan rada" sheetId="20" r:id="rId3"/>
    <sheet name="D. Financijski plan" sheetId="16" r:id="rId4"/>
    <sheet name="E. Ostali izvori financiranja" sheetId="21" r:id="rId5"/>
    <sheet name="Labels" sheetId="3" state="hidden" r:id="rId6"/>
    <sheet name="F. Evidencija troškova" sheetId="22" r:id="rId7"/>
    <sheet name="G. Izvješće" sheetId="24" r:id="rId8"/>
  </sheets>
  <externalReferences>
    <externalReference r:id="rId9"/>
  </externalReferences>
  <definedNames>
    <definedName name="_xlnm._FilterDatabase" localSheetId="0" hidden="1">'A. Opći podaci'!$A$15:$C$16</definedName>
    <definedName name="ACRO">Labels!$F$2:$F$14</definedName>
    <definedName name="biot_kat">Labels!$S$2:$S$4</definedName>
    <definedName name="fakulteti">Labels!$A$2:$A$15</definedName>
    <definedName name="kattr" localSheetId="7">[1]Labels!$H$2:$H$5</definedName>
    <definedName name="kattr">Labels!$H$2:$H$5</definedName>
    <definedName name="kvartile">Labels!$S$2:$S$5</definedName>
    <definedName name="neda">Labels!$J$2:$J$3</definedName>
    <definedName name="Podrucje" localSheetId="7">[1]Labels!$P$2:$P$7</definedName>
    <definedName name="Podrucje">Labels!$P$2:$P$7</definedName>
    <definedName name="_xlnm.Print_Area" localSheetId="0">'A. Opći podaci'!$A$1:$M$43</definedName>
    <definedName name="_xlnm.Print_Area" localSheetId="1">'B. Voditelj i publikacije'!$A$1:$K$24</definedName>
    <definedName name="_xlnm.Print_Area" localSheetId="2">'C. Plan rada'!$A$1:$M$41</definedName>
    <definedName name="_xlnm.Print_Area" localSheetId="3">'D. Financijski plan'!$A$1:$F$46</definedName>
    <definedName name="_xlnm.Print_Area" localSheetId="4">'E. Ostali izvori financiranja'!$A$1:$J$49</definedName>
    <definedName name="projekti" localSheetId="7">[1]Labels!$M$2:$M$4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7">[1]Labels!$K$2:$K$25</definedName>
    <definedName name="zvanja">Labels!$K$2:$K$25</definedName>
  </definedNames>
  <calcPr calcId="162913"/>
  <customWorkbookViews>
    <customWorkbookView name="Obrazac" guid="{5B15E957-A46D-4F35-874F-E94885D54CFF}" includePrintSettings="0" includeHiddenRowCol="0" maximized="1" xWindow="1" yWindow="1" windowWidth="1920" windowHeight="970" activeSheetId="1"/>
    <customWorkbookView name="Obrazac Print" guid="{5DA942F9-93A1-4CC1-8713-7F341398BA4F}" includePrintSettings="0" includeHiddenRowCol="0" maximized="1" xWindow="1" yWindow="1" windowWidth="1920" windowHeight="996" activeSheetId="1" showFormulaBar="0"/>
  </customWorkbookViews>
</workbook>
</file>

<file path=xl/calcChain.xml><?xml version="1.0" encoding="utf-8"?>
<calcChain xmlns="http://schemas.openxmlformats.org/spreadsheetml/2006/main">
  <c r="H13" i="24" l="1"/>
  <c r="G13" i="24"/>
  <c r="F13" i="24"/>
  <c r="E13" i="24"/>
  <c r="C13" i="24"/>
  <c r="A13" i="24"/>
  <c r="H12" i="24"/>
  <c r="G12" i="24"/>
  <c r="F12" i="24"/>
  <c r="E12" i="24"/>
  <c r="C12" i="24"/>
  <c r="A12" i="24"/>
  <c r="H11" i="24"/>
  <c r="G11" i="24"/>
  <c r="F11" i="24"/>
  <c r="E11" i="24"/>
  <c r="C11" i="24"/>
  <c r="A11" i="24"/>
  <c r="H10" i="24"/>
  <c r="G10" i="24"/>
  <c r="F10" i="24"/>
  <c r="E10" i="24"/>
  <c r="C10" i="24"/>
  <c r="A10" i="24"/>
  <c r="H9" i="24"/>
  <c r="G9" i="24"/>
  <c r="F9" i="24"/>
  <c r="E9" i="24"/>
  <c r="C9" i="24"/>
  <c r="A9" i="24"/>
  <c r="H8" i="24"/>
  <c r="G8" i="24"/>
  <c r="F8" i="24"/>
  <c r="E8" i="24"/>
  <c r="C8" i="24"/>
  <c r="A8" i="24"/>
  <c r="H7" i="24"/>
  <c r="G7" i="24"/>
  <c r="F7" i="24"/>
  <c r="E7" i="24"/>
  <c r="C7" i="24"/>
  <c r="A7" i="24"/>
  <c r="H4" i="24"/>
  <c r="G4" i="24"/>
  <c r="F4" i="24"/>
  <c r="E4" i="24"/>
  <c r="C4" i="24"/>
  <c r="A4" i="24"/>
  <c r="J17" i="18" l="1"/>
  <c r="J18" i="18"/>
  <c r="J19" i="18"/>
  <c r="J20" i="18"/>
  <c r="J21" i="18"/>
  <c r="J22" i="18"/>
  <c r="J23" i="18"/>
  <c r="J24" i="18"/>
  <c r="J25" i="18"/>
  <c r="J16" i="18"/>
  <c r="J4" i="18" l="1"/>
  <c r="J5" i="18"/>
  <c r="J6" i="18"/>
  <c r="J7" i="18"/>
  <c r="J8" i="18"/>
  <c r="J9" i="18"/>
  <c r="J10" i="18"/>
  <c r="J11" i="18"/>
  <c r="J12" i="18"/>
  <c r="J3" i="18"/>
  <c r="J13" i="18" l="1"/>
  <c r="J26" i="18" l="1"/>
  <c r="J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A26" i="20" l="1"/>
  <c r="AC12" i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<sst xmlns="http://schemas.openxmlformats.org/spreadsheetml/2006/main" count="403" uniqueCount="218">
  <si>
    <t>R.br.</t>
  </si>
  <si>
    <t>Kategorija troška</t>
  </si>
  <si>
    <t>Iznos u kn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</si>
  <si>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</si>
  <si>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</si>
  <si>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</si>
  <si>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</si>
  <si>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</si>
  <si>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</si>
  <si>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</si>
  <si>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</si>
  <si>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</si>
  <si>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</si>
  <si>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</si>
  <si>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</si>
  <si>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</si>
  <si>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</si>
  <si>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</si>
  <si>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</si>
  <si>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</si>
  <si>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</si>
  <si>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</si>
  <si>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</si>
  <si>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</si>
  <si>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</si>
  <si>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</si>
  <si>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</si>
  <si>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</si>
  <si>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</si>
  <si>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</si>
  <si>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</si>
  <si>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</si>
  <si>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</si>
  <si>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</si>
  <si>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</si>
  <si>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</si>
  <si>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</si>
  <si>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</si>
  <si>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</si>
  <si>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</si>
  <si>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</si>
  <si>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</si>
  <si>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</si>
  <si>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</si>
  <si>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</si>
  <si>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</si>
  <si>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</si>
  <si>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</si>
  <si>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</si>
  <si>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</si>
  <si>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</si>
  <si>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</si>
  <si>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</si>
  <si>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</si>
  <si>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</si>
  <si>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</si>
  <si>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</si>
  <si>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</si>
  <si>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</si>
  <si>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</si>
  <si>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</si>
  <si>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</si>
  <si>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</si>
  <si>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</si>
  <si>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</si>
  <si>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</si>
  <si>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</si>
  <si>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</si>
  <si>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</si>
  <si>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</si>
  <si>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</si>
  <si>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</si>
  <si>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</si>
  <si>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</si>
  <si>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</si>
  <si>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</si>
  <si>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</si>
  <si>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</si>
  <si>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</si>
  <si>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</si>
  <si>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</si>
  <si>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</si>
  <si>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</si>
  <si>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</si>
  <si>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</si>
  <si>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</si>
  <si>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</si>
  <si>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</si>
  <si>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</si>
  <si>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</si>
  <si>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</si>
  <si>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</si>
  <si>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</si>
  <si>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</si>
  <si>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</si>
  <si>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</si>
  <si>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</si>
  <si>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</si>
  <si>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</si>
  <si>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</si>
  <si>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</si>
  <si>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</si>
  <si>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</si>
  <si>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</si>
  <si>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</si>
  <si>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</si>
  <si>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</si>
  <si>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</si>
  <si>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</si>
  <si>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</si>
  <si>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</si>
  <si>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</si>
  <si>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</si>
  <si>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</si>
  <si>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</si>
  <si>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</si>
  <si>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</si>
  <si>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</si>
  <si>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</si>
  <si>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</si>
  <si>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</si>
  <si>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</si>
  <si>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</si>
  <si>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</si>
  <si>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</si>
  <si>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</si>
  <si>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</si>
  <si>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</si>
  <si>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</si>
  <si>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</si>
  <si>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</si>
  <si>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</si>
  <si>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</si>
  <si>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</si>
  <si>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</si>
  <si>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</si>
  <si>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</si>
  <si>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</si>
  <si>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</si>
  <si>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</si>
  <si>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</si>
  <si>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</si>
  <si>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</si>
  <si>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</si>
  <si>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</si>
  <si>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</si>
  <si>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</si>
  <si>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</si>
  <si>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</si>
  <si>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</si>
  <si>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</si>
  <si>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</si>
  <si>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</si>
  <si>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</si>
  <si>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</si>
  <si>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</si>
  <si>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</si>
  <si>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</si>
  <si>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</si>
  <si>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</si>
  <si>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Prezme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</si>
  <si>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</si>
  <si>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</si>
  <si>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</si>
  <si>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</si>
  <si>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</si>
  <si>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</si>
  <si>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</si>
  <si>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</si>
  <si>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</si>
  <si>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</si>
  <si>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fizioerapiju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</si>
  <si>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</si>
  <si>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</si>
  <si>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</si>
  <si>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</si>
  <si>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</si>
  <si>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</si>
  <si>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</si>
  <si>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</si>
  <si>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</si>
  <si>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</si>
  <si>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</si>
  <si>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</si>
  <si>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>Napomena</t>
  </si>
  <si>
    <t xml:space="preserve">Ukupno bodova </t>
  </si>
  <si>
    <t>Suma bodova voditelja</t>
  </si>
  <si>
    <t>Suma bodova suradnika</t>
  </si>
  <si>
    <t>Ukupno bodova prijave</t>
  </si>
  <si>
    <t>WosCC</t>
  </si>
  <si>
    <t>Scopus/Medline</t>
  </si>
  <si>
    <t>Redni broj</t>
  </si>
  <si>
    <t>Autor/i</t>
  </si>
  <si>
    <t>Naslov rada</t>
  </si>
  <si>
    <t>Časopis ili konferencija</t>
  </si>
  <si>
    <t>Broj časopisa i stranice</t>
  </si>
  <si>
    <t>Godina izdanja</t>
  </si>
  <si>
    <t>Poveznica na rad (doi)</t>
  </si>
  <si>
    <t>Kategorija (WosCC, Scopus/Medline)</t>
  </si>
  <si>
    <t>Kvartil</t>
  </si>
  <si>
    <t>10.</t>
  </si>
  <si>
    <t>Dokaznica</t>
  </si>
  <si>
    <t>PRIJAVA ZA POTPORU ZNANSTVENIM I UMJETNIČKIM ISTRAŽIVANJIMA U 2021. GODINI</t>
  </si>
  <si>
    <t>Naziv istraživanja na hrvatskom i engleskom jeziku</t>
  </si>
  <si>
    <t>C.1. Sažetak na engleskom jeziku (po potrebi raširiti redove)</t>
  </si>
  <si>
    <t>POVEZNICA NA POIROT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</si>
  <si>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</si>
  <si>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</si>
  <si>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</si>
  <si>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</si>
  <si>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</si>
  <si>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</si>
  <si>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</si>
  <si>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</si>
  <si>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POPIS RADOVA PROIZAŠLIH IZ POTPORE ISTRAŽIVANJU (po potrebi dodati retke)</t>
  </si>
  <si>
    <t>Naziv rada</t>
  </si>
  <si>
    <t>Baza</t>
  </si>
  <si>
    <t>Poveznica na CROSBI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</si>
</sst>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#,##0.00\ &quot;kn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36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164" fontId="3" fillId="4" borderId="1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164" fontId="4" fillId="4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2" xfId="0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/>
    <xf numFmtId="0" fontId="0" fillId="2" borderId="1" xfId="0" applyFill="1" applyBorder="1" applyAlignment="1" applyProtection="1">
      <alignment vertical="center"/>
      <protection locked="0"/>
    </xf>
    <xf numFmtId="0" fontId="17" fillId="5" borderId="0" xfId="0" applyFont="1" applyFill="1"/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5" fontId="0" fillId="4" borderId="1" xfId="0" applyNumberForma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6" borderId="2" xfId="0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0" fontId="0" fillId="0" borderId="3" xfId="0" applyBorder="1" applyAlignment="1"/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/>
    <xf numFmtId="0" fontId="0" fillId="6" borderId="0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6" fillId="7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/>
    <xf numFmtId="49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0" fillId="2" borderId="0" xfId="0" applyFill="1"/>
  </cellXfs>
  <cellStyles count="3">
    <cellStyle name="Hiperveza" xfId="2" builtinId="8"/>
    <cellStyle name="Normalno" xfId="0" builtinId="0"/>
    <cellStyle name="Postotak" xfId="1" builtinId="5"/>
  </cellStyles>
  <dxfs count="50">
    <dxf>
      <font>
        <color theme="0"/>
      </font>
    </dxf>
    <dxf>
      <font>
        <color theme="0"/>
      </font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ABLICE%20PO%20PODRU&#268;JIMA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 refreshError="1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tabSelected="1" zoomScale="80" zoomScaleNormal="80" zoomScaleSheetLayoutView="100" zoomScalePageLayoutView="115" workbookViewId="0">
      <selection activeCell="A13" sqref="A13:M13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13" t="s">
        <v>202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34" ht="15" customHeight="1" x14ac:dyDescent="0.25">
      <c r="A2" s="8"/>
      <c r="B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34" ht="15" customHeight="1" x14ac:dyDescent="0.25">
      <c r="A3" s="8"/>
      <c r="B3" s="8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34" ht="23.25" customHeight="1" x14ac:dyDescent="0.25">
      <c r="A4" s="8"/>
      <c r="B4" s="8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34" ht="23.25" customHeight="1" x14ac:dyDescent="0.25">
      <c r="A5" s="8"/>
      <c r="B5" s="8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1:34" x14ac:dyDescent="0.25">
      <c r="A6" s="10" t="s">
        <v>118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18" t="s">
        <v>180</v>
      </c>
      <c r="B7" s="119"/>
      <c r="C7" s="119"/>
      <c r="D7" s="119"/>
      <c r="E7" s="143" t="str">
        <f>IF(A7&lt;&gt;"",VLOOKUP(A7,Labels!A2:C39,3,FALSE),"")</f>
        <v>Trg dr. Žarka Dolinara 1</v>
      </c>
      <c r="F7" s="143"/>
      <c r="G7" s="143"/>
      <c r="H7" s="143">
        <f>IF(A7&lt;&gt;"",VLOOKUP(A7,Labels!A2:D39,4,FALSE),"")</f>
        <v>48000</v>
      </c>
      <c r="I7" s="143"/>
      <c r="J7" s="143" t="str">
        <f>IF(A7&lt;&gt;"",VLOOKUP(A7,Labels!A2:E39,5,FALSE),"")</f>
        <v>Koprivnica</v>
      </c>
      <c r="K7" s="143"/>
      <c r="L7" s="143">
        <f>IF(A7&lt;&gt;"",VLOOKUP(A7,Labels!A2:B39,2,),"")</f>
        <v>59624928052</v>
      </c>
      <c r="M7" s="143"/>
    </row>
    <row r="8" spans="1:34" x14ac:dyDescent="0.25">
      <c r="A8" s="130" t="s">
        <v>11</v>
      </c>
      <c r="B8" s="130"/>
      <c r="C8" s="130"/>
      <c r="D8" s="130"/>
      <c r="E8" s="145" t="s">
        <v>5</v>
      </c>
      <c r="F8" s="145"/>
      <c r="G8" s="145"/>
      <c r="H8" s="144" t="s">
        <v>71</v>
      </c>
      <c r="I8" s="144"/>
      <c r="J8" s="144" t="s">
        <v>72</v>
      </c>
      <c r="K8" s="144"/>
      <c r="L8" s="142" t="s">
        <v>3</v>
      </c>
      <c r="M8" s="142"/>
    </row>
    <row r="9" spans="1:34" x14ac:dyDescent="0.25">
      <c r="A9" s="25" t="s">
        <v>114</v>
      </c>
      <c r="B9" s="25"/>
      <c r="C9" s="25"/>
      <c r="D9" s="25"/>
      <c r="E9" s="25"/>
      <c r="F9" s="25"/>
      <c r="G9" s="25"/>
      <c r="H9" s="25"/>
      <c r="I9" s="25"/>
      <c r="J9" s="35"/>
      <c r="K9" s="35"/>
      <c r="L9" s="35"/>
      <c r="M9" s="35"/>
    </row>
    <row r="10" spans="1:34" ht="6" customHeight="1" x14ac:dyDescent="0.25">
      <c r="A10" s="26"/>
      <c r="B10" s="26"/>
      <c r="C10" s="26"/>
      <c r="D10" s="26"/>
      <c r="E10" s="26"/>
      <c r="F10" s="26"/>
      <c r="G10" s="26"/>
      <c r="H10" s="26"/>
      <c r="I10" s="28"/>
      <c r="J10" s="64"/>
      <c r="K10" s="64"/>
      <c r="L10" s="64"/>
      <c r="M10" s="64"/>
    </row>
    <row r="11" spans="1:34" ht="15" customHeight="1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</row>
    <row r="12" spans="1:34" x14ac:dyDescent="0.25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AC12" s="99">
        <f>A11</f>
        <v>0</v>
      </c>
      <c r="AD12" s="99"/>
      <c r="AE12" s="99"/>
      <c r="AF12" s="99"/>
      <c r="AG12" s="99"/>
      <c r="AH12" s="99"/>
    </row>
    <row r="13" spans="1:34" x14ac:dyDescent="0.25">
      <c r="A13" s="129" t="s">
        <v>203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AC13" s="99"/>
      <c r="AD13" s="99"/>
      <c r="AE13" s="99"/>
      <c r="AF13" s="99"/>
      <c r="AG13" s="99"/>
      <c r="AH13" s="99"/>
    </row>
    <row r="14" spans="1:34" ht="8.25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52"/>
      <c r="K14" s="52"/>
      <c r="L14" s="52"/>
      <c r="M14" s="52"/>
      <c r="AC14" s="99"/>
      <c r="AD14" s="99"/>
      <c r="AE14" s="99"/>
      <c r="AF14" s="99"/>
      <c r="AG14" s="99"/>
      <c r="AH14" s="99"/>
    </row>
    <row r="15" spans="1:34" x14ac:dyDescent="0.25">
      <c r="A15" s="121" t="s">
        <v>164</v>
      </c>
      <c r="B15" s="121"/>
      <c r="C15" s="121"/>
      <c r="D15" s="36"/>
      <c r="E15" s="36"/>
      <c r="F15" s="139">
        <f>COUNTA(I19)+COUNTA(I25:I31)</f>
        <v>0</v>
      </c>
      <c r="G15" s="140"/>
      <c r="H15" s="140"/>
      <c r="I15" s="36"/>
      <c r="J15" s="64"/>
      <c r="K15" s="141">
        <f>'D. Financijski plan'!F2</f>
        <v>0</v>
      </c>
      <c r="L15" s="141"/>
      <c r="M15" s="141"/>
      <c r="AC15" s="99"/>
      <c r="AD15" s="99"/>
      <c r="AE15" s="99"/>
      <c r="AF15" s="99"/>
      <c r="AG15" s="99"/>
      <c r="AH15" s="99"/>
    </row>
    <row r="16" spans="1:34" x14ac:dyDescent="0.25">
      <c r="A16" s="130" t="s">
        <v>55</v>
      </c>
      <c r="B16" s="130"/>
      <c r="C16" s="130"/>
      <c r="D16" s="28"/>
      <c r="E16" s="28"/>
      <c r="F16" s="130" t="s">
        <v>69</v>
      </c>
      <c r="G16" s="130"/>
      <c r="H16" s="130"/>
      <c r="I16" s="28"/>
      <c r="J16" s="64"/>
      <c r="K16" s="130" t="s">
        <v>70</v>
      </c>
      <c r="L16" s="130"/>
      <c r="M16" s="130"/>
      <c r="AC16" s="99"/>
      <c r="AD16" s="99"/>
      <c r="AE16" s="99"/>
      <c r="AF16" s="99"/>
      <c r="AG16" s="99"/>
      <c r="AH16" s="99"/>
    </row>
    <row r="17" spans="1:34" x14ac:dyDescent="0.25">
      <c r="A17" s="39"/>
      <c r="B17" s="39"/>
      <c r="C17" s="39"/>
      <c r="D17" s="28"/>
      <c r="E17" s="28"/>
      <c r="F17" s="39"/>
      <c r="G17" s="39"/>
      <c r="H17" s="39"/>
      <c r="I17" s="28"/>
      <c r="J17" s="64"/>
      <c r="K17" s="52"/>
      <c r="L17" s="52"/>
      <c r="M17" s="52"/>
      <c r="AC17" s="99"/>
      <c r="AD17" s="99"/>
      <c r="AE17" s="99"/>
      <c r="AF17" s="99"/>
      <c r="AG17" s="99"/>
      <c r="AH17" s="99"/>
    </row>
    <row r="18" spans="1:34" ht="17.25" customHeight="1" x14ac:dyDescent="0.25">
      <c r="A18" s="49" t="s">
        <v>133</v>
      </c>
      <c r="B18" s="49"/>
      <c r="C18" s="49"/>
      <c r="D18" s="28"/>
      <c r="E18" s="28"/>
      <c r="F18" s="28"/>
      <c r="G18" s="28"/>
      <c r="H18" s="28"/>
      <c r="I18" s="28"/>
      <c r="J18" s="64"/>
      <c r="K18" s="64"/>
      <c r="L18" s="64"/>
      <c r="M18" s="64"/>
      <c r="AC18" s="99"/>
      <c r="AD18" s="99"/>
      <c r="AE18" s="99"/>
      <c r="AF18" s="99"/>
      <c r="AG18" s="99"/>
      <c r="AH18" s="99"/>
    </row>
    <row r="19" spans="1:34" ht="30" customHeight="1" x14ac:dyDescent="0.25">
      <c r="A19" s="131"/>
      <c r="B19" s="132"/>
      <c r="C19" s="131"/>
      <c r="D19" s="132"/>
      <c r="E19" s="132"/>
      <c r="F19" s="133"/>
      <c r="G19" s="134"/>
      <c r="H19" s="135"/>
      <c r="I19" s="43"/>
      <c r="J19" s="97"/>
      <c r="K19" s="136"/>
      <c r="L19" s="137"/>
      <c r="M19" s="138"/>
      <c r="AC19" s="99">
        <f>F19</f>
        <v>0</v>
      </c>
      <c r="AD19" s="99"/>
      <c r="AE19" s="99">
        <f>K19</f>
        <v>0</v>
      </c>
      <c r="AF19" s="99"/>
      <c r="AG19" s="99"/>
      <c r="AH19" s="99"/>
    </row>
    <row r="20" spans="1:34" x14ac:dyDescent="0.25">
      <c r="A20" s="130" t="s">
        <v>12</v>
      </c>
      <c r="B20" s="130"/>
      <c r="C20" s="130" t="s">
        <v>57</v>
      </c>
      <c r="D20" s="130"/>
      <c r="E20" s="130"/>
      <c r="F20" s="130" t="s">
        <v>17</v>
      </c>
      <c r="G20" s="130"/>
      <c r="H20" s="130"/>
      <c r="I20" s="37" t="s">
        <v>3</v>
      </c>
      <c r="J20" s="40" t="s">
        <v>56</v>
      </c>
      <c r="K20" s="129" t="s">
        <v>62</v>
      </c>
      <c r="L20" s="129"/>
      <c r="M20" s="129"/>
      <c r="AC20" s="99"/>
      <c r="AD20" s="99"/>
      <c r="AE20" s="99"/>
      <c r="AF20" s="99"/>
      <c r="AG20" s="99"/>
      <c r="AH20" s="99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4"/>
      <c r="K21" s="64"/>
      <c r="L21" s="64"/>
      <c r="M21" s="64"/>
      <c r="AC21" s="99"/>
      <c r="AD21" s="99"/>
      <c r="AE21" s="99"/>
      <c r="AF21" s="99"/>
      <c r="AG21" s="99"/>
      <c r="AH21" s="99"/>
    </row>
    <row r="22" spans="1:34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64"/>
      <c r="K22" s="64"/>
      <c r="L22" s="64"/>
      <c r="M22" s="64"/>
      <c r="AC22" s="99"/>
      <c r="AD22" s="99"/>
      <c r="AE22" s="99"/>
      <c r="AF22" s="99"/>
      <c r="AG22" s="99"/>
      <c r="AH22" s="99"/>
    </row>
    <row r="23" spans="1:34" ht="30" customHeight="1" x14ac:dyDescent="0.25">
      <c r="A23" s="35" t="s">
        <v>134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AC23" s="99"/>
      <c r="AD23" s="99"/>
      <c r="AE23" s="99"/>
      <c r="AF23" s="99"/>
      <c r="AG23" s="99"/>
      <c r="AH23" s="99"/>
    </row>
    <row r="24" spans="1:34" ht="17.25" customHeight="1" x14ac:dyDescent="0.25">
      <c r="A24" s="41" t="s">
        <v>58</v>
      </c>
      <c r="B24" s="121" t="s">
        <v>12</v>
      </c>
      <c r="C24" s="121"/>
      <c r="D24" s="121" t="s">
        <v>57</v>
      </c>
      <c r="E24" s="121"/>
      <c r="F24" s="121"/>
      <c r="G24" s="121" t="s">
        <v>17</v>
      </c>
      <c r="H24" s="121"/>
      <c r="I24" s="38" t="s">
        <v>3</v>
      </c>
      <c r="J24" s="51" t="s">
        <v>56</v>
      </c>
      <c r="K24" s="65" t="s">
        <v>60</v>
      </c>
      <c r="L24" s="128" t="s">
        <v>61</v>
      </c>
      <c r="M24" s="128"/>
      <c r="AC24" s="99"/>
      <c r="AD24" s="99"/>
      <c r="AE24" s="99"/>
      <c r="AF24" s="99"/>
      <c r="AG24" s="99"/>
      <c r="AH24" s="99"/>
    </row>
    <row r="25" spans="1:34" ht="30" customHeight="1" x14ac:dyDescent="0.25">
      <c r="A25" s="70" t="s">
        <v>59</v>
      </c>
      <c r="B25" s="117"/>
      <c r="C25" s="117"/>
      <c r="D25" s="115"/>
      <c r="E25" s="115"/>
      <c r="F25" s="115"/>
      <c r="G25" s="115"/>
      <c r="H25" s="115"/>
      <c r="I25" s="43"/>
      <c r="J25" s="43"/>
      <c r="K25" s="66"/>
      <c r="L25" s="116"/>
      <c r="M25" s="116"/>
      <c r="AC25" s="100">
        <f t="shared" ref="AC25:AC31" si="0">B25</f>
        <v>0</v>
      </c>
      <c r="AD25" s="99">
        <f>D25</f>
        <v>0</v>
      </c>
      <c r="AE25" s="99">
        <f>G25</f>
        <v>0</v>
      </c>
      <c r="AF25" s="100">
        <f>I25</f>
        <v>0</v>
      </c>
      <c r="AG25" s="100">
        <f>J25</f>
        <v>0</v>
      </c>
      <c r="AH25" s="99">
        <f>K25</f>
        <v>0</v>
      </c>
    </row>
    <row r="26" spans="1:34" ht="30" customHeight="1" x14ac:dyDescent="0.25">
      <c r="A26" s="70" t="s">
        <v>63</v>
      </c>
      <c r="B26" s="117"/>
      <c r="C26" s="117"/>
      <c r="D26" s="118"/>
      <c r="E26" s="119"/>
      <c r="F26" s="120"/>
      <c r="G26" s="115"/>
      <c r="H26" s="115"/>
      <c r="I26" s="43"/>
      <c r="J26" s="43"/>
      <c r="K26" s="66"/>
      <c r="L26" s="116"/>
      <c r="M26" s="116"/>
      <c r="AC26" s="100">
        <f t="shared" si="0"/>
        <v>0</v>
      </c>
      <c r="AD26" s="99">
        <f t="shared" ref="AD26:AD31" si="1">D26</f>
        <v>0</v>
      </c>
      <c r="AE26" s="99">
        <f t="shared" ref="AE26:AE31" si="2">G26</f>
        <v>0</v>
      </c>
      <c r="AF26" s="100">
        <f t="shared" ref="AF26:AF31" si="3">I26</f>
        <v>0</v>
      </c>
      <c r="AG26" s="100">
        <f t="shared" ref="AG26:AG31" si="4">J26</f>
        <v>0</v>
      </c>
      <c r="AH26" s="99">
        <f t="shared" ref="AH26:AH31" si="5">K26</f>
        <v>0</v>
      </c>
    </row>
    <row r="27" spans="1:34" ht="30" customHeight="1" x14ac:dyDescent="0.25">
      <c r="A27" s="70" t="s">
        <v>64</v>
      </c>
      <c r="B27" s="117"/>
      <c r="C27" s="117"/>
      <c r="D27" s="115"/>
      <c r="E27" s="115"/>
      <c r="F27" s="115"/>
      <c r="G27" s="115"/>
      <c r="H27" s="115"/>
      <c r="I27" s="43"/>
      <c r="J27" s="43"/>
      <c r="K27" s="66"/>
      <c r="L27" s="116"/>
      <c r="M27" s="116"/>
      <c r="AC27" s="100">
        <f t="shared" si="0"/>
        <v>0</v>
      </c>
      <c r="AD27" s="99">
        <f t="shared" si="1"/>
        <v>0</v>
      </c>
      <c r="AE27" s="99">
        <f t="shared" si="2"/>
        <v>0</v>
      </c>
      <c r="AF27" s="100">
        <f t="shared" si="3"/>
        <v>0</v>
      </c>
      <c r="AG27" s="100">
        <f t="shared" si="4"/>
        <v>0</v>
      </c>
      <c r="AH27" s="99">
        <f t="shared" si="5"/>
        <v>0</v>
      </c>
    </row>
    <row r="28" spans="1:34" ht="30" customHeight="1" x14ac:dyDescent="0.25">
      <c r="A28" s="70" t="s">
        <v>65</v>
      </c>
      <c r="B28" s="117"/>
      <c r="C28" s="117"/>
      <c r="D28" s="115"/>
      <c r="E28" s="115"/>
      <c r="F28" s="115"/>
      <c r="G28" s="115"/>
      <c r="H28" s="115"/>
      <c r="I28" s="43"/>
      <c r="J28" s="43"/>
      <c r="K28" s="66"/>
      <c r="L28" s="116"/>
      <c r="M28" s="116"/>
      <c r="AC28" s="100">
        <f t="shared" si="0"/>
        <v>0</v>
      </c>
      <c r="AD28" s="99">
        <f t="shared" si="1"/>
        <v>0</v>
      </c>
      <c r="AE28" s="99">
        <f t="shared" si="2"/>
        <v>0</v>
      </c>
      <c r="AF28" s="100">
        <f t="shared" si="3"/>
        <v>0</v>
      </c>
      <c r="AG28" s="100">
        <f t="shared" si="4"/>
        <v>0</v>
      </c>
      <c r="AH28" s="99">
        <f t="shared" si="5"/>
        <v>0</v>
      </c>
    </row>
    <row r="29" spans="1:34" ht="30" customHeight="1" x14ac:dyDescent="0.25">
      <c r="A29" s="70" t="s">
        <v>66</v>
      </c>
      <c r="B29" s="117"/>
      <c r="C29" s="117"/>
      <c r="D29" s="115"/>
      <c r="E29" s="115"/>
      <c r="F29" s="115"/>
      <c r="G29" s="115"/>
      <c r="H29" s="115"/>
      <c r="I29" s="43"/>
      <c r="J29" s="43"/>
      <c r="K29" s="66"/>
      <c r="L29" s="116"/>
      <c r="M29" s="116"/>
      <c r="AC29" s="100">
        <f t="shared" si="0"/>
        <v>0</v>
      </c>
      <c r="AD29" s="99">
        <f t="shared" si="1"/>
        <v>0</v>
      </c>
      <c r="AE29" s="99">
        <f t="shared" si="2"/>
        <v>0</v>
      </c>
      <c r="AF29" s="100">
        <f t="shared" si="3"/>
        <v>0</v>
      </c>
      <c r="AG29" s="100">
        <f t="shared" si="4"/>
        <v>0</v>
      </c>
      <c r="AH29" s="99">
        <f t="shared" si="5"/>
        <v>0</v>
      </c>
    </row>
    <row r="30" spans="1:34" ht="30" customHeight="1" x14ac:dyDescent="0.25">
      <c r="A30" s="70" t="s">
        <v>67</v>
      </c>
      <c r="B30" s="117"/>
      <c r="C30" s="117"/>
      <c r="D30" s="115"/>
      <c r="E30" s="115"/>
      <c r="F30" s="115"/>
      <c r="G30" s="115"/>
      <c r="H30" s="115"/>
      <c r="I30" s="43"/>
      <c r="J30" s="43"/>
      <c r="K30" s="66"/>
      <c r="L30" s="116"/>
      <c r="M30" s="116"/>
      <c r="AC30" s="100">
        <f t="shared" si="0"/>
        <v>0</v>
      </c>
      <c r="AD30" s="99">
        <f t="shared" si="1"/>
        <v>0</v>
      </c>
      <c r="AE30" s="99">
        <f t="shared" si="2"/>
        <v>0</v>
      </c>
      <c r="AF30" s="100">
        <f t="shared" si="3"/>
        <v>0</v>
      </c>
      <c r="AG30" s="100">
        <f t="shared" si="4"/>
        <v>0</v>
      </c>
      <c r="AH30" s="99">
        <f t="shared" si="5"/>
        <v>0</v>
      </c>
    </row>
    <row r="31" spans="1:34" ht="30" customHeight="1" x14ac:dyDescent="0.25">
      <c r="A31" s="70" t="s">
        <v>68</v>
      </c>
      <c r="B31" s="117"/>
      <c r="C31" s="117"/>
      <c r="D31" s="115"/>
      <c r="E31" s="115"/>
      <c r="F31" s="115"/>
      <c r="G31" s="115"/>
      <c r="H31" s="115"/>
      <c r="I31" s="43"/>
      <c r="J31" s="43"/>
      <c r="K31" s="66"/>
      <c r="L31" s="116"/>
      <c r="M31" s="116"/>
      <c r="AC31" s="100">
        <f t="shared" si="0"/>
        <v>0</v>
      </c>
      <c r="AD31" s="99">
        <f t="shared" si="1"/>
        <v>0</v>
      </c>
      <c r="AE31" s="99">
        <f t="shared" si="2"/>
        <v>0</v>
      </c>
      <c r="AF31" s="100">
        <f t="shared" si="3"/>
        <v>0</v>
      </c>
      <c r="AG31" s="100">
        <f t="shared" si="4"/>
        <v>0</v>
      </c>
      <c r="AH31" s="99">
        <f t="shared" si="5"/>
        <v>0</v>
      </c>
    </row>
    <row r="32" spans="1:34" ht="0.75" customHeight="1" x14ac:dyDescent="0.25">
      <c r="A32" s="30"/>
      <c r="B32" s="30"/>
      <c r="C32" s="30"/>
      <c r="D32" s="29"/>
      <c r="E32" s="30"/>
      <c r="F32" s="30"/>
      <c r="G32" s="30"/>
      <c r="H32" s="29"/>
      <c r="I32" s="29"/>
      <c r="J32" s="64"/>
      <c r="K32" s="64"/>
      <c r="L32" s="64"/>
      <c r="M32" s="64"/>
    </row>
    <row r="33" spans="1:13" ht="48.75" hidden="1" customHeight="1" x14ac:dyDescent="0.25">
      <c r="A33" s="79"/>
      <c r="B33" s="30"/>
      <c r="C33" s="30"/>
      <c r="D33" s="29"/>
      <c r="E33" s="29"/>
      <c r="F33" s="29"/>
      <c r="G33" s="30"/>
      <c r="H33" s="29"/>
      <c r="I33" s="29"/>
      <c r="J33" s="64"/>
      <c r="K33" s="64"/>
      <c r="L33" s="64"/>
      <c r="M33" s="64"/>
    </row>
    <row r="34" spans="1:13" hidden="1" x14ac:dyDescent="0.25">
      <c r="A34" s="30"/>
      <c r="B34" s="30"/>
      <c r="C34" s="30"/>
      <c r="D34" s="29"/>
      <c r="E34" s="30"/>
      <c r="F34" s="30"/>
      <c r="G34" s="30"/>
      <c r="H34" s="29"/>
      <c r="I34" s="29"/>
      <c r="J34" s="64"/>
      <c r="K34" s="64"/>
      <c r="L34" s="64"/>
      <c r="M34" s="64"/>
    </row>
    <row r="35" spans="1:13" hidden="1" x14ac:dyDescent="0.25">
      <c r="A35" s="30"/>
      <c r="B35" s="30"/>
      <c r="C35" s="30"/>
      <c r="D35" s="29"/>
      <c r="E35" s="30"/>
      <c r="F35" s="30"/>
      <c r="G35" s="30"/>
      <c r="H35" s="29"/>
      <c r="I35" s="29"/>
      <c r="J35" s="64"/>
      <c r="K35" s="64"/>
      <c r="L35" s="64"/>
      <c r="M35" s="64"/>
    </row>
    <row r="36" spans="1:13" ht="90.75" customHeight="1" x14ac:dyDescent="0.25">
      <c r="A36" s="126" t="s">
        <v>140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</row>
    <row r="37" spans="1:13" ht="11.25" customHeight="1" x14ac:dyDescent="0.25">
      <c r="A37" s="30"/>
      <c r="B37" s="30"/>
      <c r="C37" s="30"/>
      <c r="D37" s="30"/>
      <c r="E37" s="71"/>
      <c r="F37" s="71"/>
      <c r="G37" s="71"/>
      <c r="H37" s="71"/>
      <c r="I37" s="71"/>
      <c r="J37" s="71"/>
      <c r="K37" s="71"/>
      <c r="L37" s="71"/>
      <c r="M37" s="71"/>
    </row>
    <row r="38" spans="1:13" ht="36" customHeight="1" x14ac:dyDescent="0.25">
      <c r="A38" s="127"/>
      <c r="B38" s="127"/>
      <c r="C38" s="127"/>
      <c r="D38" s="127"/>
      <c r="E38" s="71"/>
      <c r="F38" s="71"/>
      <c r="G38" s="71"/>
      <c r="H38" s="77"/>
      <c r="I38" s="77"/>
      <c r="J38" s="77"/>
      <c r="K38" s="77"/>
      <c r="L38" s="77"/>
      <c r="M38" s="71"/>
    </row>
    <row r="39" spans="1:13" x14ac:dyDescent="0.25">
      <c r="A39" s="29"/>
      <c r="B39" s="29" t="s">
        <v>16</v>
      </c>
      <c r="C39" s="29"/>
      <c r="D39" s="29"/>
      <c r="E39" s="29"/>
      <c r="F39" s="29"/>
      <c r="G39" s="29"/>
      <c r="H39" s="29"/>
      <c r="I39" s="67"/>
      <c r="J39" s="78"/>
      <c r="K39" s="78"/>
      <c r="L39" s="78"/>
      <c r="M39" s="64"/>
    </row>
    <row r="40" spans="1:13" x14ac:dyDescent="0.25">
      <c r="A40" s="31"/>
      <c r="B40" s="31"/>
      <c r="C40" s="31"/>
      <c r="D40" s="32"/>
      <c r="E40" s="32"/>
      <c r="F40" s="32"/>
      <c r="G40" s="32"/>
      <c r="H40" s="33"/>
      <c r="I40" s="68"/>
      <c r="J40" s="78"/>
      <c r="K40" s="78"/>
      <c r="L40" s="78"/>
      <c r="M40" s="64"/>
    </row>
    <row r="41" spans="1:13" x14ac:dyDescent="0.25">
      <c r="A41" s="30"/>
      <c r="B41" s="30"/>
      <c r="C41" s="30"/>
      <c r="D41" s="30"/>
      <c r="E41" s="30"/>
      <c r="F41" s="30"/>
      <c r="G41" s="29" t="s">
        <v>112</v>
      </c>
      <c r="H41" s="30"/>
      <c r="I41" s="81" t="s">
        <v>139</v>
      </c>
      <c r="J41" s="40"/>
      <c r="K41" s="40"/>
      <c r="L41" s="80"/>
      <c r="M41" s="64"/>
    </row>
    <row r="42" spans="1:13" ht="46.5" customHeight="1" x14ac:dyDescent="0.25">
      <c r="A42" s="122"/>
      <c r="B42" s="122"/>
      <c r="C42" s="122"/>
      <c r="D42" s="122"/>
      <c r="E42" s="42"/>
      <c r="F42" s="42"/>
      <c r="G42" s="42"/>
      <c r="H42" s="32"/>
      <c r="I42" s="123"/>
      <c r="J42" s="124"/>
      <c r="K42" s="124"/>
      <c r="L42" s="125"/>
      <c r="M42" s="64"/>
    </row>
    <row r="43" spans="1:13" ht="39" customHeight="1" x14ac:dyDescent="0.25">
      <c r="A43" s="31"/>
      <c r="B43" s="31"/>
      <c r="C43" s="31"/>
      <c r="D43" s="32"/>
      <c r="E43" s="32"/>
      <c r="F43" s="32"/>
      <c r="G43" s="32"/>
      <c r="H43" s="33"/>
      <c r="I43" s="82"/>
      <c r="J43" s="83"/>
      <c r="K43" s="83"/>
      <c r="L43" s="84"/>
      <c r="M43" s="64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B15E957-A46D-4F35-874F-E94885D54CFF}" showPageBreaks="1" showGridLines="0">
      <selection activeCell="A11" sqref="A11:D11"/>
    </customSheetView>
    <customSheetView guid="{5DA942F9-93A1-4CC1-8713-7F341398BA4F}" showPageBreaks="1" showGridLines="0" showRowCol="0">
      <selection activeCell="L11" sqref="L11"/>
    </customSheetView>
  </customSheetViews>
  <mergeCells count="63"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  <mergeCell ref="A11:M12"/>
    <mergeCell ref="F15:H15"/>
    <mergeCell ref="F16:H16"/>
    <mergeCell ref="K15:M15"/>
    <mergeCell ref="K16:M16"/>
    <mergeCell ref="A13:M13"/>
    <mergeCell ref="A15:C15"/>
    <mergeCell ref="A16:C16"/>
    <mergeCell ref="K20:M20"/>
    <mergeCell ref="A20:B20"/>
    <mergeCell ref="C20:E20"/>
    <mergeCell ref="F20:H20"/>
    <mergeCell ref="A19:B19"/>
    <mergeCell ref="C19:E19"/>
    <mergeCell ref="F19:H19"/>
    <mergeCell ref="K19:M19"/>
    <mergeCell ref="L24:M24"/>
    <mergeCell ref="L25:M25"/>
    <mergeCell ref="G24:H24"/>
    <mergeCell ref="G25:H25"/>
    <mergeCell ref="B25:C25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</mergeCells>
  <conditionalFormatting sqref="F19 A19 A7 A15:C15 A11 C19 K15:M15 B25:G26 I25:K25 I19:K19 I26:J26 K26:K31">
    <cfRule type="cellIs" dxfId="49" priority="54" operator="equal">
      <formula>""</formula>
    </cfRule>
  </conditionalFormatting>
  <conditionalFormatting sqref="A25 D25 I25:J25">
    <cfRule type="cellIs" dxfId="48" priority="14" operator="equal">
      <formula>""</formula>
    </cfRule>
  </conditionalFormatting>
  <conditionalFormatting sqref="A31">
    <cfRule type="cellIs" dxfId="47" priority="5" operator="equal">
      <formula>""</formula>
    </cfRule>
  </conditionalFormatting>
  <conditionalFormatting sqref="A26 D26 I26:J26">
    <cfRule type="cellIs" dxfId="46" priority="10" operator="equal">
      <formula>""</formula>
    </cfRule>
  </conditionalFormatting>
  <conditionalFormatting sqref="A27">
    <cfRule type="cellIs" dxfId="45" priority="9" operator="equal">
      <formula>""</formula>
    </cfRule>
  </conditionalFormatting>
  <conditionalFormatting sqref="A28">
    <cfRule type="cellIs" dxfId="44" priority="8" operator="equal">
      <formula>""</formula>
    </cfRule>
  </conditionalFormatting>
  <conditionalFormatting sqref="A29">
    <cfRule type="cellIs" dxfId="43" priority="7" operator="equal">
      <formula>""</formula>
    </cfRule>
  </conditionalFormatting>
  <conditionalFormatting sqref="A30">
    <cfRule type="cellIs" dxfId="42" priority="6" operator="equal">
      <formula>""</formula>
    </cfRule>
  </conditionalFormatting>
  <conditionalFormatting sqref="C19:F19 I19:J19">
    <cfRule type="cellIs" dxfId="41" priority="4" operator="equal">
      <formula>""""""</formula>
    </cfRule>
  </conditionalFormatting>
  <conditionalFormatting sqref="F15:H15">
    <cfRule type="cellIs" dxfId="40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 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Labels!$F$2:$F$17</xm:f>
          </x14:formula1>
          <xm:sqref>K25:K31</xm:sqref>
        </x14:dataValidation>
        <x14:dataValidation type="list" showInputMessage="1" showErrorMessage="1">
          <x14:formula1>
            <xm:f>Labels!$A$2:$A$17</xm:f>
          </x14:formula1>
          <xm:sqref>A7:D7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showGridLines="0" zoomScaleNormal="100" zoomScaleSheetLayoutView="115" zoomScalePageLayoutView="130" workbookViewId="0">
      <selection activeCell="I3" sqref="I3"/>
    </sheetView>
  </sheetViews>
  <sheetFormatPr defaultColWidth="9.140625" defaultRowHeight="15" x14ac:dyDescent="0.25"/>
  <cols>
    <col min="1" max="1" width="10.85546875" style="69" customWidth="1"/>
    <col min="2" max="2" width="17.5703125" style="69" customWidth="1"/>
    <col min="3" max="3" width="19" style="69" customWidth="1"/>
    <col min="4" max="4" width="26.140625" style="69" customWidth="1"/>
    <col min="5" max="5" width="26.85546875" style="69" customWidth="1"/>
    <col min="6" max="6" width="19" style="69" customWidth="1"/>
    <col min="7" max="7" width="25.85546875" style="69" customWidth="1"/>
    <col min="8" max="8" width="34.140625" style="69" bestFit="1" customWidth="1"/>
    <col min="9" max="9" width="12.85546875" style="69" customWidth="1"/>
    <col min="10" max="10" width="17.140625" style="69" customWidth="1"/>
    <col min="11" max="11" width="14" style="69" customWidth="1"/>
    <col min="12" max="12" width="12.28515625" style="69" customWidth="1"/>
    <col min="13" max="16384" width="9.140625" style="69"/>
  </cols>
  <sheetData>
    <row r="1" spans="1:17" x14ac:dyDescent="0.25">
      <c r="A1" s="151" t="s">
        <v>115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2"/>
    </row>
    <row r="2" spans="1:17" x14ac:dyDescent="0.25">
      <c r="A2" s="112" t="s">
        <v>191</v>
      </c>
      <c r="B2" s="112" t="s">
        <v>192</v>
      </c>
      <c r="C2" s="112" t="s">
        <v>193</v>
      </c>
      <c r="D2" s="112" t="s">
        <v>194</v>
      </c>
      <c r="E2" s="112" t="s">
        <v>195</v>
      </c>
      <c r="F2" s="112" t="s">
        <v>196</v>
      </c>
      <c r="G2" s="112" t="s">
        <v>197</v>
      </c>
      <c r="H2" s="112" t="s">
        <v>198</v>
      </c>
      <c r="I2" s="112" t="s">
        <v>199</v>
      </c>
      <c r="J2" s="112" t="s">
        <v>185</v>
      </c>
      <c r="K2" s="112" t="s">
        <v>184</v>
      </c>
      <c r="L2" s="112" t="s">
        <v>201</v>
      </c>
      <c r="N2" s="109" t="s">
        <v>84</v>
      </c>
      <c r="O2" s="109" t="s">
        <v>189</v>
      </c>
      <c r="P2" s="109"/>
      <c r="Q2" s="109">
        <v>2016</v>
      </c>
    </row>
    <row r="3" spans="1:17" x14ac:dyDescent="0.25">
      <c r="A3" s="112" t="s">
        <v>59</v>
      </c>
      <c r="B3" s="108"/>
      <c r="C3" s="108"/>
      <c r="D3" s="108"/>
      <c r="E3" s="108"/>
      <c r="F3" s="108"/>
      <c r="G3" s="108"/>
      <c r="H3" s="108"/>
      <c r="I3" s="108"/>
      <c r="J3" s="111" t="str">
        <f t="shared" ref="J3:J12" si="0">IF(H3="","",IF(IF(H3="WosCC",1.5,IF(H3="Scopus/Medline",1,""))+IF(I3="Q1",0.3,IF(I3="Q2",0.2,IF(I3="Q3",0.1,IF(I3=P3,0.1,0))))+0=0,"",IF(H3="WosCC",1.5,IF(H3="Scopus/Medline",1,""))+IF(I3="Q1",0.3,IF(I3="Q2",0.2,IF(I3="Q3",0.1,IF(I3=P3,0.1,0))))+0))</f>
        <v/>
      </c>
      <c r="K3" s="108"/>
      <c r="L3" s="108"/>
      <c r="N3" s="109" t="s">
        <v>43</v>
      </c>
      <c r="O3" s="109" t="s">
        <v>190</v>
      </c>
      <c r="P3" s="109">
        <v>0.1</v>
      </c>
      <c r="Q3" s="109">
        <v>2017</v>
      </c>
    </row>
    <row r="4" spans="1:17" x14ac:dyDescent="0.25">
      <c r="A4" s="112" t="s">
        <v>63</v>
      </c>
      <c r="B4" s="108"/>
      <c r="C4" s="108"/>
      <c r="D4" s="108"/>
      <c r="E4" s="108"/>
      <c r="F4" s="108"/>
      <c r="G4" s="108"/>
      <c r="H4" s="108"/>
      <c r="I4" s="108"/>
      <c r="J4" s="111" t="str">
        <f t="shared" si="0"/>
        <v/>
      </c>
      <c r="K4" s="108"/>
      <c r="L4" s="108"/>
      <c r="N4" s="109" t="s">
        <v>44</v>
      </c>
      <c r="O4" s="109"/>
      <c r="P4" s="109">
        <v>0.2</v>
      </c>
      <c r="Q4" s="109">
        <v>2018</v>
      </c>
    </row>
    <row r="5" spans="1:17" x14ac:dyDescent="0.25">
      <c r="A5" s="112" t="s">
        <v>64</v>
      </c>
      <c r="B5" s="108"/>
      <c r="C5" s="108"/>
      <c r="D5" s="108"/>
      <c r="E5" s="108"/>
      <c r="F5" s="108"/>
      <c r="G5" s="108"/>
      <c r="H5" s="108"/>
      <c r="I5" s="108"/>
      <c r="J5" s="111" t="str">
        <f t="shared" si="0"/>
        <v/>
      </c>
      <c r="K5" s="108"/>
      <c r="L5" s="108"/>
      <c r="N5" s="109" t="s">
        <v>85</v>
      </c>
      <c r="O5" s="109"/>
      <c r="P5" s="109">
        <v>0.3</v>
      </c>
      <c r="Q5" s="109">
        <v>2019</v>
      </c>
    </row>
    <row r="6" spans="1:17" x14ac:dyDescent="0.25">
      <c r="A6" s="112" t="s">
        <v>65</v>
      </c>
      <c r="B6" s="108"/>
      <c r="C6" s="108"/>
      <c r="D6" s="108"/>
      <c r="E6" s="111"/>
      <c r="F6" s="108"/>
      <c r="G6" s="108"/>
      <c r="H6" s="108"/>
      <c r="I6" s="108"/>
      <c r="J6" s="111" t="str">
        <f t="shared" si="0"/>
        <v/>
      </c>
      <c r="K6" s="108"/>
      <c r="L6" s="108"/>
      <c r="N6" s="109"/>
      <c r="O6" s="109"/>
      <c r="P6" s="109"/>
      <c r="Q6" s="109">
        <v>2020</v>
      </c>
    </row>
    <row r="7" spans="1:17" x14ac:dyDescent="0.25">
      <c r="A7" s="112" t="s">
        <v>66</v>
      </c>
      <c r="B7" s="108"/>
      <c r="C7" s="108"/>
      <c r="D7" s="108"/>
      <c r="E7" s="108"/>
      <c r="F7" s="108"/>
      <c r="G7" s="108"/>
      <c r="H7" s="108"/>
      <c r="I7" s="108"/>
      <c r="J7" s="111" t="str">
        <f t="shared" si="0"/>
        <v/>
      </c>
      <c r="K7" s="108"/>
      <c r="L7" s="108"/>
      <c r="N7" s="109"/>
      <c r="O7" s="109"/>
      <c r="P7" s="109"/>
      <c r="Q7" s="109">
        <v>2021</v>
      </c>
    </row>
    <row r="8" spans="1:17" x14ac:dyDescent="0.25">
      <c r="A8" s="112" t="s">
        <v>67</v>
      </c>
      <c r="B8" s="108"/>
      <c r="C8" s="108"/>
      <c r="D8" s="108"/>
      <c r="E8" s="108"/>
      <c r="F8" s="108"/>
      <c r="G8" s="108"/>
      <c r="H8" s="108"/>
      <c r="I8" s="108"/>
      <c r="J8" s="111" t="str">
        <f t="shared" si="0"/>
        <v/>
      </c>
      <c r="K8" s="108"/>
      <c r="L8" s="108"/>
      <c r="N8" s="109"/>
      <c r="O8" s="109"/>
      <c r="P8" s="109"/>
      <c r="Q8" s="109"/>
    </row>
    <row r="9" spans="1:17" x14ac:dyDescent="0.25">
      <c r="A9" s="112" t="s">
        <v>68</v>
      </c>
      <c r="B9" s="108"/>
      <c r="C9" s="108"/>
      <c r="D9" s="108"/>
      <c r="E9" s="108"/>
      <c r="F9" s="108"/>
      <c r="G9" s="108"/>
      <c r="H9" s="108"/>
      <c r="I9" s="108"/>
      <c r="J9" s="111" t="str">
        <f t="shared" si="0"/>
        <v/>
      </c>
      <c r="K9" s="108"/>
      <c r="L9" s="108"/>
    </row>
    <row r="10" spans="1:17" x14ac:dyDescent="0.25">
      <c r="A10" s="112" t="s">
        <v>82</v>
      </c>
      <c r="B10" s="108"/>
      <c r="C10" s="108"/>
      <c r="D10" s="108"/>
      <c r="E10" s="108"/>
      <c r="F10" s="108"/>
      <c r="G10" s="108"/>
      <c r="H10" s="108"/>
      <c r="I10" s="108"/>
      <c r="J10" s="111" t="str">
        <f t="shared" si="0"/>
        <v/>
      </c>
      <c r="K10" s="108"/>
      <c r="L10" s="108"/>
    </row>
    <row r="11" spans="1:17" x14ac:dyDescent="0.25">
      <c r="A11" s="112" t="s">
        <v>83</v>
      </c>
      <c r="B11" s="108"/>
      <c r="C11" s="108"/>
      <c r="D11" s="108"/>
      <c r="E11" s="108"/>
      <c r="F11" s="108"/>
      <c r="G11" s="108"/>
      <c r="H11" s="108"/>
      <c r="I11" s="108"/>
      <c r="J11" s="111" t="str">
        <f t="shared" si="0"/>
        <v/>
      </c>
      <c r="K11" s="108"/>
      <c r="L11" s="108"/>
    </row>
    <row r="12" spans="1:17" x14ac:dyDescent="0.25">
      <c r="A12" s="112" t="s">
        <v>200</v>
      </c>
      <c r="B12" s="108"/>
      <c r="C12" s="108"/>
      <c r="D12" s="108"/>
      <c r="E12" s="108"/>
      <c r="F12" s="108"/>
      <c r="G12" s="108"/>
      <c r="H12" s="108"/>
      <c r="I12" s="108"/>
      <c r="J12" s="111" t="str">
        <f t="shared" si="0"/>
        <v/>
      </c>
      <c r="K12" s="108"/>
      <c r="L12" s="108"/>
    </row>
    <row r="13" spans="1:17" ht="15.75" x14ac:dyDescent="0.25">
      <c r="A13" s="146" t="s">
        <v>186</v>
      </c>
      <c r="B13" s="147"/>
      <c r="C13" s="147"/>
      <c r="D13" s="147"/>
      <c r="E13" s="147"/>
      <c r="F13" s="147"/>
      <c r="G13" s="147"/>
      <c r="H13" s="147"/>
      <c r="I13" s="147"/>
      <c r="J13" s="110" t="str">
        <f>IFERROR(IF(SUM(J3:J12)=0,"",SUM(J3:J12)),"")</f>
        <v/>
      </c>
      <c r="K13" s="108"/>
      <c r="L13" s="108"/>
    </row>
    <row r="14" spans="1:17" x14ac:dyDescent="0.25">
      <c r="A14" s="148" t="s">
        <v>116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50"/>
    </row>
    <row r="15" spans="1:17" x14ac:dyDescent="0.25">
      <c r="A15" s="112" t="s">
        <v>191</v>
      </c>
      <c r="B15" s="112" t="s">
        <v>192</v>
      </c>
      <c r="C15" s="112" t="s">
        <v>193</v>
      </c>
      <c r="D15" s="112" t="s">
        <v>194</v>
      </c>
      <c r="E15" s="112" t="s">
        <v>195</v>
      </c>
      <c r="F15" s="112" t="s">
        <v>196</v>
      </c>
      <c r="G15" s="112" t="s">
        <v>197</v>
      </c>
      <c r="H15" s="112" t="s">
        <v>198</v>
      </c>
      <c r="I15" s="112" t="s">
        <v>199</v>
      </c>
      <c r="J15" s="112" t="s">
        <v>185</v>
      </c>
      <c r="K15" s="112" t="s">
        <v>184</v>
      </c>
      <c r="L15" s="112" t="s">
        <v>201</v>
      </c>
    </row>
    <row r="16" spans="1:17" x14ac:dyDescent="0.25">
      <c r="A16" s="112" t="s">
        <v>59</v>
      </c>
      <c r="B16" s="108"/>
      <c r="C16" s="108"/>
      <c r="D16" s="108"/>
      <c r="E16" s="108"/>
      <c r="F16" s="108"/>
      <c r="G16" s="108"/>
      <c r="H16" s="108"/>
      <c r="I16" s="108"/>
      <c r="J16" s="111" t="str">
        <f>IF(H16="","",IF(IF(H16="WosCC",1.5,IF(H16="Scopus/Medline",1,""))+IF(I16="Q1",0.3,IF(I16="Q2",0.2,IF(I16="Q3",0.1,IF(I16=P3,0.1,0))))+0=0,"",IF(H16="WosCC",1.5,IF(H16="Scopus/Medline",1,""))+IF(I16="Q1",0.3,IF(I16="Q2",0.2,IF(I16="Q3",0.1,IF(I16=P3,0.1,0))))+0))</f>
        <v/>
      </c>
      <c r="K16" s="108"/>
      <c r="L16" s="108"/>
    </row>
    <row r="17" spans="1:12" x14ac:dyDescent="0.25">
      <c r="A17" s="112" t="s">
        <v>63</v>
      </c>
      <c r="B17" s="108"/>
      <c r="C17" s="108"/>
      <c r="D17" s="108"/>
      <c r="E17" s="108"/>
      <c r="F17" s="108"/>
      <c r="G17" s="108"/>
      <c r="H17" s="108"/>
      <c r="I17" s="108"/>
      <c r="J17" s="111" t="str">
        <f t="shared" ref="J17:J25" si="1">IF(H17="","",IF(IF(H17="WosCC",1.5,IF(H17="Scopus/Medline",1,""))+IF(I17="Q1",0.3,IF(I17="Q2",0.2,IF(I17="Q3",0.1,IF(I17=P4,0.1,0))))+0=0,"",IF(H17="WosCC",1.5,IF(H17="Scopus/Medline",1,""))+IF(I17="Q1",0.3,IF(I17="Q2",0.2,IF(I17="Q3",0.1,IF(I17=P4,0.1,0))))+0))</f>
        <v/>
      </c>
      <c r="K17" s="108"/>
      <c r="L17" s="108"/>
    </row>
    <row r="18" spans="1:12" x14ac:dyDescent="0.25">
      <c r="A18" s="112" t="s">
        <v>64</v>
      </c>
      <c r="B18" s="108"/>
      <c r="C18" s="108"/>
      <c r="D18" s="108"/>
      <c r="E18" s="108"/>
      <c r="F18" s="108"/>
      <c r="G18" s="108"/>
      <c r="H18" s="108"/>
      <c r="I18" s="108"/>
      <c r="J18" s="111" t="str">
        <f t="shared" si="1"/>
        <v/>
      </c>
      <c r="K18" s="108"/>
      <c r="L18" s="108"/>
    </row>
    <row r="19" spans="1:12" x14ac:dyDescent="0.25">
      <c r="A19" s="112" t="s">
        <v>65</v>
      </c>
      <c r="B19" s="108"/>
      <c r="C19" s="108"/>
      <c r="D19" s="108"/>
      <c r="E19" s="108"/>
      <c r="F19" s="108"/>
      <c r="G19" s="108"/>
      <c r="H19" s="108"/>
      <c r="I19" s="108"/>
      <c r="J19" s="111" t="str">
        <f t="shared" si="1"/>
        <v/>
      </c>
      <c r="K19" s="108"/>
      <c r="L19" s="108"/>
    </row>
    <row r="20" spans="1:12" x14ac:dyDescent="0.25">
      <c r="A20" s="112" t="s">
        <v>66</v>
      </c>
      <c r="B20" s="108"/>
      <c r="C20" s="108"/>
      <c r="D20" s="108"/>
      <c r="E20" s="108"/>
      <c r="F20" s="108"/>
      <c r="G20" s="108"/>
      <c r="H20" s="108"/>
      <c r="I20" s="108"/>
      <c r="J20" s="111" t="str">
        <f t="shared" si="1"/>
        <v/>
      </c>
      <c r="K20" s="108"/>
      <c r="L20" s="108"/>
    </row>
    <row r="21" spans="1:12" ht="15.6" customHeight="1" x14ac:dyDescent="0.25">
      <c r="A21" s="112" t="s">
        <v>67</v>
      </c>
      <c r="B21" s="108"/>
      <c r="C21" s="108"/>
      <c r="D21" s="108"/>
      <c r="E21" s="108"/>
      <c r="F21" s="108"/>
      <c r="G21" s="108"/>
      <c r="H21" s="108"/>
      <c r="I21" s="108"/>
      <c r="J21" s="111" t="str">
        <f t="shared" si="1"/>
        <v/>
      </c>
      <c r="K21" s="108"/>
      <c r="L21" s="108"/>
    </row>
    <row r="22" spans="1:12" x14ac:dyDescent="0.25">
      <c r="A22" s="112" t="s">
        <v>68</v>
      </c>
      <c r="B22" s="108"/>
      <c r="C22" s="108"/>
      <c r="D22" s="108"/>
      <c r="E22" s="108"/>
      <c r="F22" s="108"/>
      <c r="G22" s="108"/>
      <c r="H22" s="108"/>
      <c r="I22" s="108"/>
      <c r="J22" s="111" t="str">
        <f t="shared" si="1"/>
        <v/>
      </c>
      <c r="K22" s="108"/>
      <c r="L22" s="108"/>
    </row>
    <row r="23" spans="1:12" x14ac:dyDescent="0.25">
      <c r="A23" s="112" t="s">
        <v>82</v>
      </c>
      <c r="B23" s="108"/>
      <c r="C23" s="108"/>
      <c r="D23" s="108"/>
      <c r="E23" s="108"/>
      <c r="F23" s="108"/>
      <c r="G23" s="108"/>
      <c r="H23" s="108"/>
      <c r="I23" s="108"/>
      <c r="J23" s="111" t="str">
        <f t="shared" si="1"/>
        <v/>
      </c>
      <c r="K23" s="108"/>
      <c r="L23" s="108"/>
    </row>
    <row r="24" spans="1:12" x14ac:dyDescent="0.25">
      <c r="A24" s="112" t="s">
        <v>83</v>
      </c>
      <c r="B24" s="108"/>
      <c r="C24" s="108"/>
      <c r="D24" s="108"/>
      <c r="E24" s="108"/>
      <c r="F24" s="108"/>
      <c r="G24" s="108"/>
      <c r="H24" s="108"/>
      <c r="I24" s="108"/>
      <c r="J24" s="111" t="str">
        <f t="shared" si="1"/>
        <v/>
      </c>
      <c r="K24" s="108"/>
      <c r="L24" s="108"/>
    </row>
    <row r="25" spans="1:12" x14ac:dyDescent="0.25">
      <c r="A25" s="112" t="s">
        <v>200</v>
      </c>
      <c r="B25" s="108"/>
      <c r="C25" s="108"/>
      <c r="D25" s="108"/>
      <c r="E25" s="108"/>
      <c r="F25" s="108"/>
      <c r="G25" s="108"/>
      <c r="H25" s="108"/>
      <c r="I25" s="108"/>
      <c r="J25" s="111" t="str">
        <f t="shared" si="1"/>
        <v/>
      </c>
      <c r="K25" s="108"/>
      <c r="L25" s="108"/>
    </row>
    <row r="26" spans="1:12" ht="15.75" x14ac:dyDescent="0.25">
      <c r="A26" s="146" t="s">
        <v>187</v>
      </c>
      <c r="B26" s="147"/>
      <c r="C26" s="147"/>
      <c r="D26" s="147"/>
      <c r="E26" s="147"/>
      <c r="F26" s="147"/>
      <c r="G26" s="147"/>
      <c r="H26" s="147"/>
      <c r="I26" s="147"/>
      <c r="J26" s="110" t="str">
        <f>IFERROR(IF(SUM(J16:J25)*0.75=0,"",SUM(J16:J25)*0.75),"")</f>
        <v/>
      </c>
      <c r="K26" s="108"/>
      <c r="L26" s="108"/>
    </row>
    <row r="27" spans="1:12" ht="15.75" x14ac:dyDescent="0.25">
      <c r="A27" s="146" t="s">
        <v>188</v>
      </c>
      <c r="B27" s="147"/>
      <c r="C27" s="147"/>
      <c r="D27" s="147"/>
      <c r="E27" s="147"/>
      <c r="F27" s="147"/>
      <c r="G27" s="147"/>
      <c r="H27" s="147"/>
      <c r="I27" s="147"/>
      <c r="J27" s="110" t="str">
        <f>IFERROR(IF((J13+J26*0.75)=0,"",(J13+J26)),"")</f>
        <v/>
      </c>
      <c r="K27" s="108"/>
      <c r="L27" s="108"/>
    </row>
  </sheetData>
  <sheetProtection algorithmName="SHA-512" hashValue="i+RePYYmSRCMSBMln9HgtX+AnYr+Y+Gf3bxYgvN4x5oDBHCgR/9BzHh3Tv7pEZTDkK+ZbRaLngYK2GTv/nGQrw==" saltValue="xJZGJba/Z/edFo/7h0Z1YQ==" spinCount="100000" sheet="1" objects="1" scenarios="1" selectLockedCells="1"/>
  <dataConsolidate/>
  <mergeCells count="5">
    <mergeCell ref="A27:I27"/>
    <mergeCell ref="A26:I26"/>
    <mergeCell ref="A13:I13"/>
    <mergeCell ref="A14:L14"/>
    <mergeCell ref="A1:L1"/>
  </mergeCells>
  <conditionalFormatting sqref="B2 A3:F3 J13:K13 B4:F12 H3:K12">
    <cfRule type="cellIs" dxfId="39" priority="17" operator="equal">
      <formula>""</formula>
    </cfRule>
  </conditionalFormatting>
  <conditionalFormatting sqref="A5 A7 A9 A11">
    <cfRule type="cellIs" dxfId="38" priority="14" operator="equal">
      <formula>""</formula>
    </cfRule>
  </conditionalFormatting>
  <conditionalFormatting sqref="B15">
    <cfRule type="cellIs" dxfId="37" priority="13" operator="equal">
      <formula>""</formula>
    </cfRule>
  </conditionalFormatting>
  <conditionalFormatting sqref="A18 A20 A22 A24 A16:E16 B17:E25 K16:K25">
    <cfRule type="cellIs" dxfId="36" priority="12" operator="equal">
      <formula>""</formula>
    </cfRule>
  </conditionalFormatting>
  <conditionalFormatting sqref="J26:K26">
    <cfRule type="cellIs" dxfId="35" priority="8" operator="equal">
      <formula>""</formula>
    </cfRule>
  </conditionalFormatting>
  <conditionalFormatting sqref="J27:K27">
    <cfRule type="cellIs" dxfId="34" priority="7" operator="equal">
      <formula>""</formula>
    </cfRule>
  </conditionalFormatting>
  <conditionalFormatting sqref="F16:I25">
    <cfRule type="cellIs" dxfId="33" priority="6" operator="equal">
      <formula>""</formula>
    </cfRule>
  </conditionalFormatting>
  <conditionalFormatting sqref="G3:G12">
    <cfRule type="cellIs" dxfId="32" priority="5" operator="equal">
      <formula>""</formula>
    </cfRule>
  </conditionalFormatting>
  <conditionalFormatting sqref="J16:J25">
    <cfRule type="cellIs" dxfId="31" priority="4" operator="equal">
      <formula>""</formula>
    </cfRule>
  </conditionalFormatting>
  <conditionalFormatting sqref="L3:L13">
    <cfRule type="cellIs" dxfId="30" priority="3" operator="equal">
      <formula>""</formula>
    </cfRule>
  </conditionalFormatting>
  <conditionalFormatting sqref="L16:L26">
    <cfRule type="cellIs" dxfId="29" priority="2" operator="equal">
      <formula>""</formula>
    </cfRule>
  </conditionalFormatting>
  <conditionalFormatting sqref="L27">
    <cfRule type="cellIs" dxfId="28" priority="1" operator="equal">
      <formula>""</formula>
    </cfRule>
  </conditionalFormatting>
  <dataValidations xWindow="1310" yWindow="328" count="8">
    <dataValidation allowBlank="1" showInputMessage="1" showErrorMessage="1" prompt="Za prelazak u novi red unutar ćelije stisnite Alt+Enter" sqref="A13 A26:A27"/>
    <dataValidation type="list" allowBlank="1" showInputMessage="1" showErrorMessage="1" prompt="Odaberi godinu" sqref="F3:F12 F16:F25">
      <formula1>$Q$2:$Q$9</formula1>
    </dataValidation>
    <dataValidation type="list" allowBlank="1" showInputMessage="1" showErrorMessage="1" prompt="Odaberi kvartil rada" sqref="I3:I12 I16:I25">
      <formula1>$N$2:$N$6</formula1>
    </dataValidation>
    <dataValidation allowBlank="1" showInputMessage="1" showErrorMessage="1" prompt="u napomenama pojasnite dodatne bodove_x000a_" sqref="K3:K13"/>
    <dataValidation allowBlank="1" showInputMessage="1" showErrorMessage="1" prompt="u napomenama pojasnite dodatne bodove" sqref="K16:K27"/>
    <dataValidation type="list" allowBlank="1" showInputMessage="1" showErrorMessage="1" prompt="Odaberi kategoriju rada" sqref="H3:H12 H16:H25">
      <formula1>$O$2:$O$6</formula1>
    </dataValidation>
    <dataValidation allowBlank="1" showErrorMessage="1" prompt="Za prelazak u novi red unutar ćelije stisnite Alt+Enter" sqref="J3:J13 B3:E12 A4:A12 A16:E25 A15:K15 A2:K2 J16:J27"/>
    <dataValidation allowBlank="1" showInputMessage="1" showErrorMessage="1" prompt="Kronološki posloži radove - od najnovijeg do najstarijeg" sqref="A3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showGridLines="0" topLeftCell="A19" zoomScaleNormal="100" zoomScaleSheetLayoutView="100" workbookViewId="0">
      <selection activeCell="A13" sqref="A13:M21"/>
    </sheetView>
  </sheetViews>
  <sheetFormatPr defaultColWidth="9.140625" defaultRowHeight="15" x14ac:dyDescent="0.25"/>
  <cols>
    <col min="1" max="1" width="2.85546875" style="69" customWidth="1"/>
    <col min="2" max="13" width="7" style="69" customWidth="1"/>
    <col min="14" max="26" width="9.140625" style="69"/>
    <col min="27" max="27" width="7.85546875" style="69" customWidth="1"/>
    <col min="28" max="16384" width="9.140625" style="69"/>
  </cols>
  <sheetData>
    <row r="1" spans="1:13" x14ac:dyDescent="0.25">
      <c r="A1" s="153" t="s">
        <v>75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x14ac:dyDescent="0.25">
      <c r="A2" s="153" t="s">
        <v>109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ht="15" customHeight="1" x14ac:dyDescent="0.25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</row>
    <row r="4" spans="1:13" x14ac:dyDescent="0.25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</row>
    <row r="5" spans="1:13" x14ac:dyDescent="0.25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</row>
    <row r="6" spans="1:13" x14ac:dyDescent="0.2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</row>
    <row r="7" spans="1:13" x14ac:dyDescent="0.25">
      <c r="A7" s="155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spans="1:13" x14ac:dyDescent="0.25">
      <c r="A8" s="155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</row>
    <row r="9" spans="1:13" x14ac:dyDescent="0.25">
      <c r="A9" s="155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</row>
    <row r="10" spans="1:13" x14ac:dyDescent="0.25">
      <c r="A10" s="155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</row>
    <row r="11" spans="1:13" x14ac:dyDescent="0.25">
      <c r="A11" s="155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</row>
    <row r="12" spans="1:13" x14ac:dyDescent="0.25">
      <c r="A12" s="200" t="s">
        <v>204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</row>
    <row r="13" spans="1:13" ht="15" customHeight="1" x14ac:dyDescent="0.25">
      <c r="A13" s="201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3"/>
    </row>
    <row r="14" spans="1:13" x14ac:dyDescent="0.25">
      <c r="A14" s="204"/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6"/>
    </row>
    <row r="15" spans="1:13" x14ac:dyDescent="0.25">
      <c r="A15" s="204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6"/>
    </row>
    <row r="16" spans="1:13" x14ac:dyDescent="0.25">
      <c r="A16" s="204"/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6"/>
    </row>
    <row r="17" spans="1:27" x14ac:dyDescent="0.25">
      <c r="A17" s="204"/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6"/>
    </row>
    <row r="18" spans="1:27" x14ac:dyDescent="0.25">
      <c r="A18" s="204"/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6"/>
    </row>
    <row r="19" spans="1:27" ht="153" customHeight="1" x14ac:dyDescent="0.25">
      <c r="A19" s="204"/>
      <c r="B19" s="205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6"/>
    </row>
    <row r="20" spans="1:27" x14ac:dyDescent="0.25">
      <c r="A20" s="204"/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6"/>
    </row>
    <row r="21" spans="1:27" ht="15" customHeight="1" x14ac:dyDescent="0.25">
      <c r="A21" s="207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9"/>
    </row>
    <row r="22" spans="1:27" x14ac:dyDescent="0.25">
      <c r="A22" s="153" t="s">
        <v>110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</row>
    <row r="23" spans="1:27" x14ac:dyDescent="0.25">
      <c r="A23" s="155"/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</row>
    <row r="24" spans="1:27" x14ac:dyDescent="0.25">
      <c r="A24" s="155"/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</row>
    <row r="25" spans="1:27" x14ac:dyDescent="0.25">
      <c r="A25" s="155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</row>
    <row r="26" spans="1:27" x14ac:dyDescent="0.25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AA26" s="101">
        <f>A25</f>
        <v>0</v>
      </c>
    </row>
    <row r="27" spans="1:27" x14ac:dyDescent="0.25">
      <c r="A27" s="155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</row>
    <row r="28" spans="1:27" x14ac:dyDescent="0.25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</row>
    <row r="29" spans="1:27" x14ac:dyDescent="0.25">
      <c r="A29" s="155"/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</row>
    <row r="30" spans="1:27" x14ac:dyDescent="0.25">
      <c r="A30" s="155"/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</row>
    <row r="31" spans="1:27" x14ac:dyDescent="0.25">
      <c r="A31" s="155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  <row r="32" spans="1:27" ht="15" customHeight="1" x14ac:dyDescent="0.25">
      <c r="A32" s="155"/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</row>
    <row r="33" spans="1:13" x14ac:dyDescent="0.25">
      <c r="A33" s="155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</row>
    <row r="34" spans="1:13" x14ac:dyDescent="0.25">
      <c r="A34" s="153" t="s">
        <v>111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</row>
    <row r="35" spans="1:13" x14ac:dyDescent="0.25">
      <c r="A35" s="155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</row>
    <row r="36" spans="1:13" x14ac:dyDescent="0.25">
      <c r="A36" s="155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</row>
    <row r="37" spans="1:13" x14ac:dyDescent="0.25">
      <c r="A37" s="155"/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</row>
    <row r="38" spans="1:13" x14ac:dyDescent="0.25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</row>
    <row r="39" spans="1:13" x14ac:dyDescent="0.25">
      <c r="A39" s="155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</row>
    <row r="40" spans="1:13" x14ac:dyDescent="0.25">
      <c r="A40" s="155"/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</row>
    <row r="41" spans="1:13" x14ac:dyDescent="0.25">
      <c r="A41" s="154" t="s">
        <v>99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</row>
    <row r="42" spans="1:13" x14ac:dyDescent="0.25">
      <c r="A42" s="44" t="s">
        <v>58</v>
      </c>
      <c r="B42" s="156" t="s">
        <v>80</v>
      </c>
      <c r="C42" s="157"/>
      <c r="D42" s="157"/>
      <c r="E42" s="157"/>
      <c r="F42" s="158"/>
      <c r="G42" s="156" t="s">
        <v>81</v>
      </c>
      <c r="H42" s="157"/>
      <c r="I42" s="157"/>
      <c r="J42" s="157"/>
      <c r="K42" s="157"/>
      <c r="L42" s="157"/>
      <c r="M42" s="158"/>
    </row>
    <row r="43" spans="1:13" x14ac:dyDescent="0.25">
      <c r="A43" s="44" t="s">
        <v>59</v>
      </c>
      <c r="B43" s="156"/>
      <c r="C43" s="157"/>
      <c r="D43" s="157"/>
      <c r="E43" s="157"/>
      <c r="F43" s="158"/>
      <c r="G43" s="156"/>
      <c r="H43" s="157"/>
      <c r="I43" s="157"/>
      <c r="J43" s="157"/>
      <c r="K43" s="157"/>
      <c r="L43" s="157"/>
      <c r="M43" s="158"/>
    </row>
    <row r="44" spans="1:13" x14ac:dyDescent="0.25">
      <c r="A44" s="44" t="s">
        <v>63</v>
      </c>
      <c r="B44" s="156"/>
      <c r="C44" s="157"/>
      <c r="D44" s="157"/>
      <c r="E44" s="157"/>
      <c r="F44" s="158"/>
      <c r="G44" s="156"/>
      <c r="H44" s="157"/>
      <c r="I44" s="157"/>
      <c r="J44" s="157"/>
      <c r="K44" s="157"/>
      <c r="L44" s="157"/>
      <c r="M44" s="158"/>
    </row>
    <row r="45" spans="1:13" x14ac:dyDescent="0.25">
      <c r="A45" s="44" t="s">
        <v>64</v>
      </c>
      <c r="B45" s="156"/>
      <c r="C45" s="157"/>
      <c r="D45" s="157"/>
      <c r="E45" s="157"/>
      <c r="F45" s="158"/>
      <c r="G45" s="156"/>
      <c r="H45" s="157"/>
      <c r="I45" s="157"/>
      <c r="J45" s="157"/>
      <c r="K45" s="157"/>
      <c r="L45" s="157"/>
      <c r="M45" s="158"/>
    </row>
    <row r="46" spans="1:13" x14ac:dyDescent="0.25">
      <c r="A46" s="50" t="s">
        <v>65</v>
      </c>
      <c r="B46" s="156"/>
      <c r="C46" s="157"/>
      <c r="D46" s="157"/>
      <c r="E46" s="157"/>
      <c r="F46" s="158"/>
      <c r="G46" s="156"/>
      <c r="H46" s="157"/>
      <c r="I46" s="157"/>
      <c r="J46" s="157"/>
      <c r="K46" s="157"/>
      <c r="L46" s="157"/>
      <c r="M46" s="158"/>
    </row>
    <row r="47" spans="1:13" x14ac:dyDescent="0.25">
      <c r="A47" s="44" t="s">
        <v>66</v>
      </c>
      <c r="B47" s="156"/>
      <c r="C47" s="157"/>
      <c r="D47" s="157"/>
      <c r="E47" s="157"/>
      <c r="F47" s="158"/>
      <c r="G47" s="156"/>
      <c r="H47" s="157"/>
      <c r="I47" s="157"/>
      <c r="J47" s="157"/>
      <c r="K47" s="157"/>
      <c r="L47" s="157"/>
      <c r="M47" s="158"/>
    </row>
    <row r="48" spans="1:13" x14ac:dyDescent="0.25">
      <c r="A48" s="44" t="s">
        <v>67</v>
      </c>
      <c r="B48" s="156"/>
      <c r="C48" s="157"/>
      <c r="D48" s="157"/>
      <c r="E48" s="157"/>
      <c r="F48" s="158"/>
      <c r="G48" s="156"/>
      <c r="H48" s="157"/>
      <c r="I48" s="157"/>
      <c r="J48" s="157"/>
      <c r="K48" s="157"/>
      <c r="L48" s="157"/>
      <c r="M48" s="158"/>
    </row>
    <row r="49" spans="1:13" x14ac:dyDescent="0.25">
      <c r="A49" s="44" t="s">
        <v>68</v>
      </c>
      <c r="B49" s="156"/>
      <c r="C49" s="157"/>
      <c r="D49" s="157"/>
      <c r="E49" s="157"/>
      <c r="F49" s="158"/>
      <c r="G49" s="156"/>
      <c r="H49" s="157"/>
      <c r="I49" s="157"/>
      <c r="J49" s="157"/>
      <c r="K49" s="157"/>
      <c r="L49" s="157"/>
      <c r="M49" s="158"/>
    </row>
    <row r="50" spans="1:13" x14ac:dyDescent="0.25">
      <c r="A50" s="44" t="s">
        <v>82</v>
      </c>
      <c r="B50" s="156"/>
      <c r="C50" s="157"/>
      <c r="D50" s="157"/>
      <c r="E50" s="157"/>
      <c r="F50" s="158"/>
      <c r="G50" s="156"/>
      <c r="H50" s="157"/>
      <c r="I50" s="157"/>
      <c r="J50" s="157"/>
      <c r="K50" s="157"/>
      <c r="L50" s="157"/>
      <c r="M50" s="158"/>
    </row>
    <row r="51" spans="1:13" x14ac:dyDescent="0.25">
      <c r="A51" s="44" t="s">
        <v>83</v>
      </c>
      <c r="B51" s="156"/>
      <c r="C51" s="157"/>
      <c r="D51" s="157"/>
      <c r="E51" s="157"/>
      <c r="F51" s="158"/>
      <c r="G51" s="156"/>
      <c r="H51" s="157"/>
      <c r="I51" s="157"/>
      <c r="J51" s="157"/>
      <c r="K51" s="157"/>
      <c r="L51" s="157"/>
      <c r="M51" s="158"/>
    </row>
  </sheetData>
  <mergeCells count="30">
    <mergeCell ref="B51:F51"/>
    <mergeCell ref="G51:M51"/>
    <mergeCell ref="B48:F48"/>
    <mergeCell ref="G48:M48"/>
    <mergeCell ref="B49:F49"/>
    <mergeCell ref="G49:M49"/>
    <mergeCell ref="B50:F50"/>
    <mergeCell ref="G50:M50"/>
    <mergeCell ref="B45:F45"/>
    <mergeCell ref="G45:M45"/>
    <mergeCell ref="B46:F46"/>
    <mergeCell ref="G46:M46"/>
    <mergeCell ref="B47:F47"/>
    <mergeCell ref="G47:M47"/>
    <mergeCell ref="B42:F42"/>
    <mergeCell ref="G42:M42"/>
    <mergeCell ref="B43:F43"/>
    <mergeCell ref="G43:M43"/>
    <mergeCell ref="B44:F44"/>
    <mergeCell ref="G44:M44"/>
    <mergeCell ref="A13:M21"/>
    <mergeCell ref="A22:M22"/>
    <mergeCell ref="A23:M33"/>
    <mergeCell ref="A35:M40"/>
    <mergeCell ref="A41:M41"/>
    <mergeCell ref="A34:M34"/>
    <mergeCell ref="A1:M1"/>
    <mergeCell ref="A12:M12"/>
    <mergeCell ref="A2:M2"/>
    <mergeCell ref="A3:M11"/>
  </mergeCells>
  <conditionalFormatting sqref="A3">
    <cfRule type="cellIs" dxfId="7" priority="6" operator="equal">
      <formula>""</formula>
    </cfRule>
  </conditionalFormatting>
  <conditionalFormatting sqref="A3">
    <cfRule type="cellIs" dxfId="6" priority="5" operator="equal">
      <formula>""</formula>
    </cfRule>
  </conditionalFormatting>
  <conditionalFormatting sqref="A23">
    <cfRule type="cellIs" dxfId="5" priority="4" operator="equal">
      <formula>""</formula>
    </cfRule>
  </conditionalFormatting>
  <conditionalFormatting sqref="A23">
    <cfRule type="cellIs" dxfId="4" priority="3" operator="equal">
      <formula>""</formula>
    </cfRule>
  </conditionalFormatting>
  <conditionalFormatting sqref="A35">
    <cfRule type="cellIs" dxfId="3" priority="2" operator="equal">
      <formula>""</formula>
    </cfRule>
  </conditionalFormatting>
  <conditionalFormatting sqref="A35">
    <cfRule type="cellIs" dxfId="2" priority="1" operator="equal">
      <formula>""</formula>
    </cfRule>
  </conditionalFormatting>
  <dataValidations count="2">
    <dataValidation allowBlank="1" showInputMessage="1" showErrorMessage="1" prompt="Za prelazak u novi red unutar ćelije stisnite Alt+Enter." sqref="B3:M11 A3:A13"/>
    <dataValidation allowBlank="1" showInputMessage="1" showErrorMessage="1" prompt="Za prelazak u novi red unutar ćelije stisnite Alt+Enter_x000a_" sqref="A23:M33 A35:M4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F3" sqref="F3:F6"/>
    </sheetView>
  </sheetViews>
  <sheetFormatPr defaultColWidth="9.140625" defaultRowHeight="15" x14ac:dyDescent="0.25"/>
  <cols>
    <col min="1" max="1" width="9.42578125" style="34" customWidth="1"/>
    <col min="2" max="2" width="11.85546875" style="34" customWidth="1"/>
    <col min="3" max="3" width="22.42578125" style="11" customWidth="1"/>
    <col min="4" max="4" width="14.42578125" style="17" customWidth="1"/>
    <col min="5" max="5" width="15.140625" style="17" customWidth="1"/>
    <col min="6" max="6" width="13.5703125" style="18" customWidth="1"/>
    <col min="7" max="16384" width="9.140625" style="11"/>
  </cols>
  <sheetData>
    <row r="1" spans="1:6" ht="15" customHeight="1" x14ac:dyDescent="0.25">
      <c r="A1" s="165" t="s">
        <v>117</v>
      </c>
      <c r="B1" s="166"/>
      <c r="C1" s="166"/>
      <c r="D1" s="166"/>
      <c r="E1" s="166"/>
      <c r="F1" s="167"/>
    </row>
    <row r="2" spans="1:6" ht="17.25" customHeight="1" x14ac:dyDescent="0.25">
      <c r="A2" s="168" t="s">
        <v>79</v>
      </c>
      <c r="B2" s="168"/>
      <c r="C2" s="168"/>
      <c r="D2" s="169" t="s">
        <v>15</v>
      </c>
      <c r="E2" s="169"/>
      <c r="F2" s="23">
        <f>SUM(F8:F46)</f>
        <v>0</v>
      </c>
    </row>
    <row r="3" spans="1:6" ht="17.25" customHeight="1" x14ac:dyDescent="0.25">
      <c r="A3" s="168"/>
      <c r="B3" s="168"/>
      <c r="C3" s="168"/>
      <c r="D3" s="170" t="s">
        <v>10</v>
      </c>
      <c r="E3" s="171"/>
      <c r="F3" s="20">
        <f>SUMIF(B$8:B$46,D3,F$8:F$46)</f>
        <v>0</v>
      </c>
    </row>
    <row r="4" spans="1:6" ht="17.25" customHeight="1" x14ac:dyDescent="0.25">
      <c r="A4" s="168"/>
      <c r="B4" s="168"/>
      <c r="C4" s="168"/>
      <c r="D4" s="170" t="s">
        <v>76</v>
      </c>
      <c r="E4" s="171"/>
      <c r="F4" s="20">
        <f>SUMIF(B$8:B$46,D4,F$8:F$46)</f>
        <v>0</v>
      </c>
    </row>
    <row r="5" spans="1:6" ht="17.25" customHeight="1" x14ac:dyDescent="0.25">
      <c r="A5" s="168"/>
      <c r="B5" s="168"/>
      <c r="C5" s="168"/>
      <c r="D5" s="170" t="s">
        <v>77</v>
      </c>
      <c r="E5" s="171"/>
      <c r="F5" s="20">
        <f>SUMIF(B$8:B$46,D5,F$8:F$46)</f>
        <v>0</v>
      </c>
    </row>
    <row r="6" spans="1:6" ht="17.25" customHeight="1" x14ac:dyDescent="0.25">
      <c r="A6" s="168"/>
      <c r="B6" s="168"/>
      <c r="C6" s="168"/>
      <c r="D6" s="170" t="s">
        <v>78</v>
      </c>
      <c r="E6" s="171"/>
      <c r="F6" s="20">
        <f>SUMIF(B$8:B$46,D6,F$8:F$46)</f>
        <v>0</v>
      </c>
    </row>
    <row r="7" spans="1:6" ht="30" x14ac:dyDescent="0.25">
      <c r="A7" s="15" t="s">
        <v>0</v>
      </c>
      <c r="B7" s="15" t="s">
        <v>1</v>
      </c>
      <c r="C7" s="162" t="s">
        <v>113</v>
      </c>
      <c r="D7" s="163"/>
      <c r="E7" s="164"/>
      <c r="F7" s="16" t="s">
        <v>2</v>
      </c>
    </row>
    <row r="8" spans="1:6" s="14" customFormat="1" x14ac:dyDescent="0.25">
      <c r="A8" s="21"/>
      <c r="B8" s="12"/>
      <c r="C8" s="118"/>
      <c r="D8" s="119"/>
      <c r="E8" s="120"/>
      <c r="F8" s="13"/>
    </row>
    <row r="9" spans="1:6" s="14" customFormat="1" x14ac:dyDescent="0.25">
      <c r="A9" s="21"/>
      <c r="B9" s="12"/>
      <c r="C9" s="118"/>
      <c r="D9" s="119"/>
      <c r="E9" s="120"/>
      <c r="F9" s="13"/>
    </row>
    <row r="10" spans="1:6" s="14" customFormat="1" x14ac:dyDescent="0.25">
      <c r="A10" s="21" t="str">
        <f t="shared" ref="A10:A46" si="0">IF(B10&lt;&gt;"",A9+1,"")</f>
        <v/>
      </c>
      <c r="B10" s="12"/>
      <c r="C10" s="118"/>
      <c r="D10" s="119"/>
      <c r="E10" s="120"/>
      <c r="F10" s="106"/>
    </row>
    <row r="11" spans="1:6" s="14" customFormat="1" x14ac:dyDescent="0.25">
      <c r="A11" s="21" t="str">
        <f t="shared" si="0"/>
        <v/>
      </c>
      <c r="B11" s="12"/>
      <c r="C11" s="118"/>
      <c r="D11" s="119"/>
      <c r="E11" s="120"/>
      <c r="F11" s="106"/>
    </row>
    <row r="12" spans="1:6" s="14" customFormat="1" x14ac:dyDescent="0.25">
      <c r="A12" s="21" t="str">
        <f t="shared" si="0"/>
        <v/>
      </c>
      <c r="B12" s="12"/>
      <c r="C12" s="118"/>
      <c r="D12" s="119"/>
      <c r="E12" s="120"/>
      <c r="F12" s="106"/>
    </row>
    <row r="13" spans="1:6" s="14" customFormat="1" x14ac:dyDescent="0.25">
      <c r="A13" s="21" t="str">
        <f t="shared" si="0"/>
        <v/>
      </c>
      <c r="B13" s="12"/>
      <c r="C13" s="118"/>
      <c r="D13" s="119"/>
      <c r="E13" s="120"/>
      <c r="F13" s="106"/>
    </row>
    <row r="14" spans="1:6" s="14" customFormat="1" x14ac:dyDescent="0.25">
      <c r="A14" s="21" t="str">
        <f t="shared" si="0"/>
        <v/>
      </c>
      <c r="B14" s="12"/>
      <c r="C14" s="118"/>
      <c r="D14" s="119"/>
      <c r="E14" s="120"/>
      <c r="F14" s="106"/>
    </row>
    <row r="15" spans="1:6" s="14" customFormat="1" x14ac:dyDescent="0.25">
      <c r="A15" s="21" t="str">
        <f t="shared" si="0"/>
        <v/>
      </c>
      <c r="B15" s="12"/>
      <c r="C15" s="118"/>
      <c r="D15" s="119"/>
      <c r="E15" s="120"/>
      <c r="F15" s="106"/>
    </row>
    <row r="16" spans="1:6" s="14" customFormat="1" x14ac:dyDescent="0.25">
      <c r="A16" s="21" t="str">
        <f t="shared" si="0"/>
        <v/>
      </c>
      <c r="B16" s="12"/>
      <c r="C16" s="118"/>
      <c r="D16" s="119"/>
      <c r="E16" s="120"/>
      <c r="F16" s="106"/>
    </row>
    <row r="17" spans="1:6" s="14" customFormat="1" x14ac:dyDescent="0.25">
      <c r="A17" s="21" t="str">
        <f t="shared" si="0"/>
        <v/>
      </c>
      <c r="B17" s="12"/>
      <c r="C17" s="118"/>
      <c r="D17" s="119"/>
      <c r="E17" s="120"/>
      <c r="F17" s="106"/>
    </row>
    <row r="18" spans="1:6" s="14" customFormat="1" x14ac:dyDescent="0.25">
      <c r="A18" s="21" t="str">
        <f t="shared" si="0"/>
        <v/>
      </c>
      <c r="B18" s="12"/>
      <c r="C18" s="118"/>
      <c r="D18" s="119"/>
      <c r="E18" s="120"/>
      <c r="F18" s="106"/>
    </row>
    <row r="19" spans="1:6" s="14" customFormat="1" x14ac:dyDescent="0.25">
      <c r="A19" s="21" t="str">
        <f t="shared" si="0"/>
        <v/>
      </c>
      <c r="B19" s="12"/>
      <c r="C19" s="118"/>
      <c r="D19" s="119"/>
      <c r="E19" s="120"/>
      <c r="F19" s="106"/>
    </row>
    <row r="20" spans="1:6" s="14" customFormat="1" x14ac:dyDescent="0.25">
      <c r="A20" s="21" t="str">
        <f t="shared" si="0"/>
        <v/>
      </c>
      <c r="B20" s="12"/>
      <c r="C20" s="118"/>
      <c r="D20" s="119"/>
      <c r="E20" s="120"/>
      <c r="F20" s="13"/>
    </row>
    <row r="21" spans="1:6" s="14" customFormat="1" x14ac:dyDescent="0.25">
      <c r="A21" s="21" t="str">
        <f t="shared" si="0"/>
        <v/>
      </c>
      <c r="B21" s="12"/>
      <c r="C21" s="118"/>
      <c r="D21" s="119"/>
      <c r="E21" s="120"/>
      <c r="F21" s="13"/>
    </row>
    <row r="22" spans="1:6" s="14" customFormat="1" x14ac:dyDescent="0.25">
      <c r="A22" s="21" t="str">
        <f t="shared" si="0"/>
        <v/>
      </c>
      <c r="B22" s="12"/>
      <c r="C22" s="118"/>
      <c r="D22" s="119"/>
      <c r="E22" s="120"/>
      <c r="F22" s="13"/>
    </row>
    <row r="23" spans="1:6" s="14" customFormat="1" x14ac:dyDescent="0.25">
      <c r="A23" s="21" t="str">
        <f t="shared" si="0"/>
        <v/>
      </c>
      <c r="B23" s="12"/>
      <c r="C23" s="118"/>
      <c r="D23" s="119"/>
      <c r="E23" s="120"/>
      <c r="F23" s="13"/>
    </row>
    <row r="24" spans="1:6" s="14" customFormat="1" x14ac:dyDescent="0.25">
      <c r="A24" s="21" t="str">
        <f t="shared" si="0"/>
        <v/>
      </c>
      <c r="B24" s="12"/>
      <c r="C24" s="118"/>
      <c r="D24" s="119"/>
      <c r="E24" s="120"/>
      <c r="F24" s="13"/>
    </row>
    <row r="25" spans="1:6" s="14" customFormat="1" x14ac:dyDescent="0.25">
      <c r="A25" s="21" t="str">
        <f t="shared" si="0"/>
        <v/>
      </c>
      <c r="B25" s="12"/>
      <c r="C25" s="118"/>
      <c r="D25" s="119"/>
      <c r="E25" s="120"/>
      <c r="F25" s="13"/>
    </row>
    <row r="26" spans="1:6" s="14" customFormat="1" x14ac:dyDescent="0.25">
      <c r="A26" s="21" t="str">
        <f t="shared" si="0"/>
        <v/>
      </c>
      <c r="B26" s="12"/>
      <c r="C26" s="118"/>
      <c r="D26" s="119"/>
      <c r="E26" s="120"/>
      <c r="F26" s="13"/>
    </row>
    <row r="27" spans="1:6" s="14" customFormat="1" x14ac:dyDescent="0.25">
      <c r="A27" s="21" t="str">
        <f t="shared" si="0"/>
        <v/>
      </c>
      <c r="B27" s="12"/>
      <c r="C27" s="118"/>
      <c r="D27" s="119"/>
      <c r="E27" s="120"/>
      <c r="F27" s="13"/>
    </row>
    <row r="28" spans="1:6" s="14" customFormat="1" x14ac:dyDescent="0.25">
      <c r="A28" s="21" t="str">
        <f t="shared" si="0"/>
        <v/>
      </c>
      <c r="B28" s="12"/>
      <c r="C28" s="118"/>
      <c r="D28" s="119"/>
      <c r="E28" s="120"/>
      <c r="F28" s="13"/>
    </row>
    <row r="29" spans="1:6" s="14" customFormat="1" x14ac:dyDescent="0.25">
      <c r="A29" s="21" t="str">
        <f t="shared" si="0"/>
        <v/>
      </c>
      <c r="B29" s="12"/>
      <c r="C29" s="118"/>
      <c r="D29" s="119"/>
      <c r="E29" s="120"/>
      <c r="F29" s="13"/>
    </row>
    <row r="30" spans="1:6" s="14" customFormat="1" x14ac:dyDescent="0.25">
      <c r="A30" s="21" t="str">
        <f t="shared" si="0"/>
        <v/>
      </c>
      <c r="B30" s="12"/>
      <c r="C30" s="118"/>
      <c r="D30" s="119"/>
      <c r="E30" s="120"/>
      <c r="F30" s="13"/>
    </row>
    <row r="31" spans="1:6" s="14" customFormat="1" x14ac:dyDescent="0.25">
      <c r="A31" s="21" t="str">
        <f t="shared" si="0"/>
        <v/>
      </c>
      <c r="B31" s="12"/>
      <c r="C31" s="118"/>
      <c r="D31" s="119"/>
      <c r="E31" s="120"/>
      <c r="F31" s="13"/>
    </row>
    <row r="32" spans="1:6" s="14" customFormat="1" x14ac:dyDescent="0.25">
      <c r="A32" s="21" t="str">
        <f t="shared" si="0"/>
        <v/>
      </c>
      <c r="B32" s="12"/>
      <c r="C32" s="118"/>
      <c r="D32" s="119"/>
      <c r="E32" s="120"/>
      <c r="F32" s="13"/>
    </row>
    <row r="33" spans="1:6" s="14" customFormat="1" x14ac:dyDescent="0.25">
      <c r="A33" s="21" t="str">
        <f t="shared" si="0"/>
        <v/>
      </c>
      <c r="B33" s="12"/>
      <c r="C33" s="118"/>
      <c r="D33" s="119"/>
      <c r="E33" s="120"/>
      <c r="F33" s="13"/>
    </row>
    <row r="34" spans="1:6" s="14" customFormat="1" x14ac:dyDescent="0.25">
      <c r="A34" s="21" t="str">
        <f t="shared" si="0"/>
        <v/>
      </c>
      <c r="B34" s="12"/>
      <c r="C34" s="118"/>
      <c r="D34" s="119"/>
      <c r="E34" s="120"/>
      <c r="F34" s="13"/>
    </row>
    <row r="35" spans="1:6" s="14" customFormat="1" x14ac:dyDescent="0.25">
      <c r="A35" s="21" t="str">
        <f t="shared" si="0"/>
        <v/>
      </c>
      <c r="B35" s="12"/>
      <c r="C35" s="118"/>
      <c r="D35" s="119"/>
      <c r="E35" s="120"/>
      <c r="F35" s="13"/>
    </row>
    <row r="36" spans="1:6" s="14" customFormat="1" x14ac:dyDescent="0.25">
      <c r="A36" s="21" t="str">
        <f t="shared" si="0"/>
        <v/>
      </c>
      <c r="B36" s="12"/>
      <c r="C36" s="118"/>
      <c r="D36" s="119"/>
      <c r="E36" s="120"/>
      <c r="F36" s="13"/>
    </row>
    <row r="37" spans="1:6" s="14" customFormat="1" x14ac:dyDescent="0.25">
      <c r="A37" s="21" t="str">
        <f t="shared" si="0"/>
        <v/>
      </c>
      <c r="B37" s="12"/>
      <c r="C37" s="118"/>
      <c r="D37" s="119"/>
      <c r="E37" s="120"/>
      <c r="F37" s="13"/>
    </row>
    <row r="38" spans="1:6" s="14" customFormat="1" x14ac:dyDescent="0.25">
      <c r="A38" s="21" t="str">
        <f t="shared" si="0"/>
        <v/>
      </c>
      <c r="B38" s="12"/>
      <c r="C38" s="118"/>
      <c r="D38" s="119"/>
      <c r="E38" s="120"/>
      <c r="F38" s="13"/>
    </row>
    <row r="39" spans="1:6" s="14" customFormat="1" x14ac:dyDescent="0.25">
      <c r="A39" s="21" t="str">
        <f t="shared" si="0"/>
        <v/>
      </c>
      <c r="B39" s="12"/>
      <c r="C39" s="118"/>
      <c r="D39" s="119"/>
      <c r="E39" s="120"/>
      <c r="F39" s="13"/>
    </row>
    <row r="40" spans="1:6" s="14" customFormat="1" x14ac:dyDescent="0.25">
      <c r="A40" s="21" t="str">
        <f t="shared" si="0"/>
        <v/>
      </c>
      <c r="B40" s="12"/>
      <c r="C40" s="118"/>
      <c r="D40" s="119"/>
      <c r="E40" s="120"/>
      <c r="F40" s="13"/>
    </row>
    <row r="41" spans="1:6" s="14" customFormat="1" x14ac:dyDescent="0.25">
      <c r="A41" s="21" t="str">
        <f t="shared" si="0"/>
        <v/>
      </c>
      <c r="B41" s="12"/>
      <c r="C41" s="118"/>
      <c r="D41" s="119"/>
      <c r="E41" s="120"/>
      <c r="F41" s="13"/>
    </row>
    <row r="42" spans="1:6" s="14" customFormat="1" x14ac:dyDescent="0.25">
      <c r="A42" s="21" t="str">
        <f t="shared" si="0"/>
        <v/>
      </c>
      <c r="B42" s="12"/>
      <c r="C42" s="118"/>
      <c r="D42" s="119"/>
      <c r="E42" s="120"/>
      <c r="F42" s="13"/>
    </row>
    <row r="43" spans="1:6" s="14" customFormat="1" x14ac:dyDescent="0.25">
      <c r="A43" s="21" t="str">
        <f t="shared" si="0"/>
        <v/>
      </c>
      <c r="B43" s="12"/>
      <c r="C43" s="118"/>
      <c r="D43" s="119"/>
      <c r="E43" s="120"/>
      <c r="F43" s="13"/>
    </row>
    <row r="44" spans="1:6" s="14" customFormat="1" x14ac:dyDescent="0.25">
      <c r="A44" s="21" t="str">
        <f t="shared" si="0"/>
        <v/>
      </c>
      <c r="B44" s="12"/>
      <c r="C44" s="118"/>
      <c r="D44" s="119"/>
      <c r="E44" s="120"/>
      <c r="F44" s="13"/>
    </row>
    <row r="45" spans="1:6" s="14" customFormat="1" x14ac:dyDescent="0.25">
      <c r="A45" s="21" t="str">
        <f t="shared" si="0"/>
        <v/>
      </c>
      <c r="B45" s="12"/>
      <c r="C45" s="118"/>
      <c r="D45" s="119"/>
      <c r="E45" s="120"/>
      <c r="F45" s="13"/>
    </row>
    <row r="46" spans="1:6" s="14" customFormat="1" x14ac:dyDescent="0.25">
      <c r="A46" s="21" t="str">
        <f t="shared" si="0"/>
        <v/>
      </c>
      <c r="B46" s="12"/>
      <c r="C46" s="118"/>
      <c r="D46" s="119"/>
      <c r="E46" s="120"/>
      <c r="F46" s="13"/>
    </row>
    <row r="48" spans="1:6" x14ac:dyDescent="0.25">
      <c r="A48" s="160"/>
      <c r="B48" s="160"/>
      <c r="E48" s="161"/>
      <c r="F48" s="161"/>
    </row>
    <row r="50" spans="3:4" x14ac:dyDescent="0.25">
      <c r="C50" s="159"/>
      <c r="D50" s="159"/>
    </row>
  </sheetData>
  <sheetProtection selectLockedCells="1"/>
  <mergeCells count="50"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  <mergeCell ref="C17:E17"/>
    <mergeCell ref="C18:E18"/>
    <mergeCell ref="C7:E7"/>
    <mergeCell ref="C8:E8"/>
    <mergeCell ref="C9:E9"/>
    <mergeCell ref="C10:E10"/>
    <mergeCell ref="C11:E11"/>
    <mergeCell ref="C12:E12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50:D50"/>
    <mergeCell ref="C43:E43"/>
    <mergeCell ref="C44:E44"/>
    <mergeCell ref="C45:E45"/>
    <mergeCell ref="C46:E46"/>
  </mergeCells>
  <conditionalFormatting sqref="B8:B46">
    <cfRule type="expression" dxfId="21" priority="3">
      <formula>AND(F8&lt;&gt;"",B8="")</formula>
    </cfRule>
  </conditionalFormatting>
  <conditionalFormatting sqref="C8:C46">
    <cfRule type="expression" dxfId="20" priority="2">
      <formula>AND(F8&lt;&gt;"",C8="")</formula>
    </cfRule>
  </conditionalFormatting>
  <conditionalFormatting sqref="F10:F19">
    <cfRule type="expression" dxfId="19" priority="1">
      <formula>AND(I10&lt;&gt;"",F10="")</formula>
    </cfRule>
  </conditionalFormatting>
  <dataValidations count="6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2:F10 F17:F47">
      <formula1>0</formula1>
      <formula2>1000000</formula2>
    </dataValidation>
    <dataValidation allowBlank="1" showErrorMessage="1" sqref="C8:E46"/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9"/>
    <col min="2" max="2" width="13.42578125" style="69" customWidth="1"/>
    <col min="3" max="3" width="12" style="69" customWidth="1"/>
    <col min="4" max="5" width="0" style="69" hidden="1" customWidth="1"/>
    <col min="6" max="7" width="9.140625" style="69" hidden="1" customWidth="1"/>
    <col min="8" max="8" width="34.5703125" style="69" customWidth="1"/>
    <col min="9" max="9" width="15.42578125" style="69" customWidth="1"/>
    <col min="10" max="10" width="18.140625" style="69" customWidth="1"/>
    <col min="11" max="16384" width="9.140625" style="69"/>
  </cols>
  <sheetData>
    <row r="1" spans="1:10" ht="28.5" customHeight="1" x14ac:dyDescent="0.25">
      <c r="A1" s="177" t="s">
        <v>129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0" x14ac:dyDescent="0.25">
      <c r="A2" s="179" t="s">
        <v>88</v>
      </c>
      <c r="B2" s="180"/>
      <c r="C2" s="180"/>
      <c r="D2" s="180"/>
      <c r="E2" s="180"/>
      <c r="F2" s="180"/>
      <c r="G2" s="180"/>
      <c r="H2" s="180"/>
      <c r="I2" s="180"/>
      <c r="J2" s="180"/>
    </row>
    <row r="3" spans="1:10" ht="25.5" x14ac:dyDescent="0.25">
      <c r="A3" s="53" t="s">
        <v>41</v>
      </c>
      <c r="B3" s="54" t="s">
        <v>87</v>
      </c>
      <c r="C3" s="55" t="s">
        <v>89</v>
      </c>
      <c r="D3" s="56"/>
      <c r="E3" s="56"/>
      <c r="F3" s="56"/>
      <c r="G3" s="56"/>
      <c r="H3" s="55" t="s">
        <v>100</v>
      </c>
      <c r="I3" s="55" t="s">
        <v>102</v>
      </c>
      <c r="J3" s="55" t="s">
        <v>101</v>
      </c>
    </row>
    <row r="4" spans="1:10" x14ac:dyDescent="0.25">
      <c r="A4" s="58">
        <v>1</v>
      </c>
      <c r="B4" s="61" t="s">
        <v>90</v>
      </c>
      <c r="C4" s="59"/>
      <c r="D4" s="57"/>
      <c r="E4" s="57"/>
      <c r="F4" s="57"/>
      <c r="G4" s="57"/>
      <c r="H4" s="59"/>
      <c r="I4" s="58"/>
      <c r="J4" s="58"/>
    </row>
    <row r="5" spans="1:10" x14ac:dyDescent="0.25">
      <c r="A5" s="58">
        <v>2</v>
      </c>
      <c r="B5" s="61" t="s">
        <v>91</v>
      </c>
      <c r="C5" s="59"/>
      <c r="D5" s="57"/>
      <c r="E5" s="57"/>
      <c r="F5" s="57"/>
      <c r="G5" s="57"/>
      <c r="H5" s="59"/>
      <c r="I5" s="60"/>
      <c r="J5" s="58"/>
    </row>
    <row r="6" spans="1:10" x14ac:dyDescent="0.25">
      <c r="A6" s="58">
        <v>3</v>
      </c>
      <c r="B6" s="61" t="s">
        <v>92</v>
      </c>
      <c r="C6" s="59"/>
      <c r="D6" s="57"/>
      <c r="E6" s="57"/>
      <c r="F6" s="57"/>
      <c r="G6" s="57"/>
      <c r="H6" s="59"/>
      <c r="I6" s="60"/>
      <c r="J6" s="58"/>
    </row>
    <row r="7" spans="1:10" x14ac:dyDescent="0.25">
      <c r="A7" s="58">
        <v>4</v>
      </c>
      <c r="B7" s="61" t="s">
        <v>93</v>
      </c>
      <c r="C7" s="59"/>
      <c r="D7" s="57"/>
      <c r="E7" s="57"/>
      <c r="F7" s="57"/>
      <c r="G7" s="57"/>
      <c r="H7" s="59"/>
      <c r="I7" s="60"/>
      <c r="J7" s="58"/>
    </row>
    <row r="8" spans="1:10" ht="15" customHeight="1" x14ac:dyDescent="0.25">
      <c r="A8" s="173" t="s">
        <v>98</v>
      </c>
      <c r="B8" s="174"/>
      <c r="C8" s="174"/>
      <c r="D8" s="174"/>
      <c r="E8" s="174"/>
      <c r="F8" s="174"/>
      <c r="G8" s="174"/>
      <c r="H8" s="174"/>
      <c r="I8" s="174"/>
      <c r="J8" s="174"/>
    </row>
    <row r="9" spans="1:10" ht="25.5" x14ac:dyDescent="0.25">
      <c r="A9" s="55" t="s">
        <v>41</v>
      </c>
      <c r="B9" s="54" t="s">
        <v>87</v>
      </c>
      <c r="C9" s="55" t="s">
        <v>89</v>
      </c>
      <c r="D9" s="57"/>
      <c r="E9" s="57"/>
      <c r="F9" s="57"/>
      <c r="G9" s="57"/>
      <c r="H9" s="55" t="s">
        <v>100</v>
      </c>
      <c r="I9" s="55" t="s">
        <v>102</v>
      </c>
      <c r="J9" s="55" t="s">
        <v>101</v>
      </c>
    </row>
    <row r="10" spans="1:10" x14ac:dyDescent="0.25">
      <c r="A10" s="58">
        <v>1</v>
      </c>
      <c r="B10" s="61" t="s">
        <v>90</v>
      </c>
      <c r="C10" s="59"/>
      <c r="D10" s="57"/>
      <c r="E10" s="57"/>
      <c r="F10" s="57"/>
      <c r="G10" s="57"/>
      <c r="H10" s="59"/>
      <c r="I10" s="58"/>
      <c r="J10" s="58"/>
    </row>
    <row r="11" spans="1:10" x14ac:dyDescent="0.25">
      <c r="A11" s="58">
        <v>2</v>
      </c>
      <c r="B11" s="61" t="s">
        <v>91</v>
      </c>
      <c r="C11" s="59"/>
      <c r="D11" s="57"/>
      <c r="E11" s="57"/>
      <c r="F11" s="57"/>
      <c r="G11" s="57"/>
      <c r="H11" s="59"/>
      <c r="I11" s="58"/>
      <c r="J11" s="58"/>
    </row>
    <row r="12" spans="1:10" x14ac:dyDescent="0.25">
      <c r="A12" s="58">
        <v>3</v>
      </c>
      <c r="B12" s="61" t="s">
        <v>92</v>
      </c>
      <c r="C12" s="59"/>
      <c r="D12" s="57"/>
      <c r="E12" s="57"/>
      <c r="F12" s="57"/>
      <c r="G12" s="57"/>
      <c r="H12" s="59"/>
      <c r="I12" s="58"/>
      <c r="J12" s="58"/>
    </row>
    <row r="13" spans="1:10" x14ac:dyDescent="0.25">
      <c r="A13" s="58">
        <v>4</v>
      </c>
      <c r="B13" s="61" t="s">
        <v>93</v>
      </c>
      <c r="C13" s="59"/>
      <c r="D13" s="57"/>
      <c r="E13" s="57"/>
      <c r="F13" s="57"/>
      <c r="G13" s="57"/>
      <c r="H13" s="59"/>
      <c r="I13" s="58"/>
      <c r="J13" s="58"/>
    </row>
    <row r="14" spans="1:10" ht="15" customHeight="1" x14ac:dyDescent="0.25">
      <c r="A14" s="175" t="s">
        <v>103</v>
      </c>
      <c r="B14" s="176"/>
      <c r="C14" s="176"/>
      <c r="D14" s="176"/>
      <c r="E14" s="176"/>
      <c r="F14" s="176"/>
      <c r="G14" s="176"/>
      <c r="H14" s="176"/>
      <c r="I14" s="176"/>
      <c r="J14" s="176"/>
    </row>
    <row r="15" spans="1:10" ht="25.5" x14ac:dyDescent="0.25">
      <c r="A15" s="55" t="s">
        <v>41</v>
      </c>
      <c r="B15" s="54" t="s">
        <v>87</v>
      </c>
      <c r="C15" s="55" t="s">
        <v>89</v>
      </c>
      <c r="D15" s="57"/>
      <c r="E15" s="57"/>
      <c r="F15" s="57"/>
      <c r="G15" s="57"/>
      <c r="H15" s="55" t="s">
        <v>100</v>
      </c>
      <c r="I15" s="55" t="s">
        <v>102</v>
      </c>
      <c r="J15" s="55" t="s">
        <v>101</v>
      </c>
    </row>
    <row r="16" spans="1:10" x14ac:dyDescent="0.25">
      <c r="A16" s="58">
        <v>1</v>
      </c>
      <c r="B16" s="61" t="s">
        <v>90</v>
      </c>
      <c r="C16" s="59"/>
      <c r="D16" s="57"/>
      <c r="E16" s="57"/>
      <c r="F16" s="57"/>
      <c r="G16" s="57">
        <f>IF('A. Opći podaci'!I27="",1,2)</f>
        <v>1</v>
      </c>
      <c r="H16" s="59"/>
      <c r="I16" s="58"/>
      <c r="J16" s="58"/>
    </row>
    <row r="17" spans="1:10" x14ac:dyDescent="0.25">
      <c r="A17" s="58">
        <v>2</v>
      </c>
      <c r="B17" s="61" t="s">
        <v>91</v>
      </c>
      <c r="C17" s="59"/>
      <c r="D17" s="57"/>
      <c r="E17" s="57"/>
      <c r="F17" s="57"/>
      <c r="G17" s="57"/>
      <c r="H17" s="59"/>
      <c r="I17" s="58"/>
      <c r="J17" s="58"/>
    </row>
    <row r="18" spans="1:10" x14ac:dyDescent="0.25">
      <c r="A18" s="58">
        <v>3</v>
      </c>
      <c r="B18" s="61" t="s">
        <v>92</v>
      </c>
      <c r="C18" s="59"/>
      <c r="D18" s="57"/>
      <c r="E18" s="57"/>
      <c r="F18" s="57"/>
      <c r="G18" s="57"/>
      <c r="H18" s="59"/>
      <c r="I18" s="58"/>
      <c r="J18" s="58"/>
    </row>
    <row r="19" spans="1:10" x14ac:dyDescent="0.25">
      <c r="A19" s="58">
        <v>4</v>
      </c>
      <c r="B19" s="61" t="s">
        <v>93</v>
      </c>
      <c r="C19" s="59"/>
      <c r="D19" s="57"/>
      <c r="E19" s="57"/>
      <c r="F19" s="57"/>
      <c r="G19" s="57"/>
      <c r="H19" s="59"/>
      <c r="I19" s="58"/>
      <c r="J19" s="58"/>
    </row>
    <row r="20" spans="1:10" ht="15" customHeight="1" x14ac:dyDescent="0.25">
      <c r="A20" s="175" t="s">
        <v>104</v>
      </c>
      <c r="B20" s="176"/>
      <c r="C20" s="176"/>
      <c r="D20" s="176"/>
      <c r="E20" s="176"/>
      <c r="F20" s="176"/>
      <c r="G20" s="176"/>
      <c r="H20" s="176"/>
      <c r="I20" s="176"/>
      <c r="J20" s="176"/>
    </row>
    <row r="21" spans="1:10" ht="25.5" x14ac:dyDescent="0.25">
      <c r="A21" s="55" t="s">
        <v>41</v>
      </c>
      <c r="B21" s="54" t="s">
        <v>87</v>
      </c>
      <c r="C21" s="55" t="s">
        <v>89</v>
      </c>
      <c r="D21" s="57"/>
      <c r="E21" s="57"/>
      <c r="F21" s="57"/>
      <c r="G21" s="57"/>
      <c r="H21" s="55" t="s">
        <v>100</v>
      </c>
      <c r="I21" s="55" t="s">
        <v>102</v>
      </c>
      <c r="J21" s="55" t="s">
        <v>101</v>
      </c>
    </row>
    <row r="22" spans="1:10" x14ac:dyDescent="0.25">
      <c r="A22" s="58">
        <v>1</v>
      </c>
      <c r="B22" s="61" t="s">
        <v>90</v>
      </c>
      <c r="C22" s="59"/>
      <c r="D22" s="57"/>
      <c r="E22" s="57"/>
      <c r="F22" s="57"/>
      <c r="G22" s="57">
        <f>IF('A. Opći podaci'!I27="",1,2)</f>
        <v>1</v>
      </c>
      <c r="H22" s="59"/>
      <c r="I22" s="58"/>
      <c r="J22" s="58"/>
    </row>
    <row r="23" spans="1:10" x14ac:dyDescent="0.25">
      <c r="A23" s="58">
        <v>2</v>
      </c>
      <c r="B23" s="61" t="s">
        <v>91</v>
      </c>
      <c r="C23" s="59"/>
      <c r="D23" s="57"/>
      <c r="E23" s="57"/>
      <c r="F23" s="57"/>
      <c r="G23" s="57"/>
      <c r="H23" s="59"/>
      <c r="I23" s="58"/>
      <c r="J23" s="58"/>
    </row>
    <row r="24" spans="1:10" x14ac:dyDescent="0.25">
      <c r="A24" s="58">
        <v>3</v>
      </c>
      <c r="B24" s="61" t="s">
        <v>92</v>
      </c>
      <c r="C24" s="59"/>
      <c r="D24" s="57"/>
      <c r="E24" s="57"/>
      <c r="F24" s="57"/>
      <c r="G24" s="57"/>
      <c r="H24" s="59"/>
      <c r="I24" s="58"/>
      <c r="J24" s="58"/>
    </row>
    <row r="25" spans="1:10" x14ac:dyDescent="0.25">
      <c r="A25" s="58">
        <v>4</v>
      </c>
      <c r="B25" s="61" t="s">
        <v>93</v>
      </c>
      <c r="C25" s="59"/>
      <c r="D25" s="57"/>
      <c r="E25" s="57"/>
      <c r="F25" s="57"/>
      <c r="G25" s="57"/>
      <c r="H25" s="59"/>
      <c r="I25" s="58"/>
      <c r="J25" s="58"/>
    </row>
    <row r="26" spans="1:10" ht="15" customHeight="1" x14ac:dyDescent="0.25">
      <c r="A26" s="172" t="s">
        <v>105</v>
      </c>
      <c r="B26" s="172"/>
      <c r="C26" s="172"/>
      <c r="D26" s="172"/>
      <c r="E26" s="172"/>
      <c r="F26" s="172"/>
      <c r="G26" s="172"/>
      <c r="H26" s="172"/>
      <c r="I26" s="172"/>
      <c r="J26" s="172"/>
    </row>
    <row r="27" spans="1:10" ht="25.5" x14ac:dyDescent="0.25">
      <c r="A27" s="62" t="s">
        <v>41</v>
      </c>
      <c r="B27" s="63" t="s">
        <v>87</v>
      </c>
      <c r="C27" s="62" t="s">
        <v>89</v>
      </c>
      <c r="D27" s="57"/>
      <c r="E27" s="57"/>
      <c r="F27" s="57"/>
      <c r="G27" s="57"/>
      <c r="H27" s="62" t="s">
        <v>100</v>
      </c>
      <c r="I27" s="62" t="s">
        <v>102</v>
      </c>
      <c r="J27" s="62" t="s">
        <v>101</v>
      </c>
    </row>
    <row r="28" spans="1:10" x14ac:dyDescent="0.25">
      <c r="A28" s="58">
        <v>1</v>
      </c>
      <c r="B28" s="61" t="s">
        <v>90</v>
      </c>
      <c r="C28" s="59"/>
      <c r="D28" s="57"/>
      <c r="E28" s="57"/>
      <c r="F28" s="57"/>
      <c r="G28" s="57">
        <f>IF('A. Opći podaci'!I27="",1,2)</f>
        <v>1</v>
      </c>
      <c r="H28" s="59"/>
      <c r="I28" s="58"/>
      <c r="J28" s="58"/>
    </row>
    <row r="29" spans="1:10" x14ac:dyDescent="0.25">
      <c r="A29" s="58">
        <v>2</v>
      </c>
      <c r="B29" s="61" t="s">
        <v>91</v>
      </c>
      <c r="C29" s="59"/>
      <c r="D29" s="57"/>
      <c r="E29" s="57"/>
      <c r="F29" s="57"/>
      <c r="G29" s="57"/>
      <c r="H29" s="59"/>
      <c r="I29" s="58"/>
      <c r="J29" s="58"/>
    </row>
    <row r="30" spans="1:10" x14ac:dyDescent="0.25">
      <c r="A30" s="58">
        <v>3</v>
      </c>
      <c r="B30" s="61" t="s">
        <v>92</v>
      </c>
      <c r="C30" s="59"/>
      <c r="D30" s="57"/>
      <c r="E30" s="57"/>
      <c r="F30" s="57"/>
      <c r="G30" s="57"/>
      <c r="H30" s="59"/>
      <c r="I30" s="58"/>
      <c r="J30" s="58"/>
    </row>
    <row r="31" spans="1:10" x14ac:dyDescent="0.25">
      <c r="A31" s="58">
        <v>4</v>
      </c>
      <c r="B31" s="61" t="s">
        <v>93</v>
      </c>
      <c r="C31" s="59"/>
      <c r="D31" s="57"/>
      <c r="E31" s="57"/>
      <c r="F31" s="57"/>
      <c r="G31" s="57"/>
      <c r="H31" s="59"/>
      <c r="I31" s="58"/>
      <c r="J31" s="58"/>
    </row>
    <row r="32" spans="1:10" ht="15" customHeight="1" x14ac:dyDescent="0.25">
      <c r="A32" s="172" t="s">
        <v>106</v>
      </c>
      <c r="B32" s="172"/>
      <c r="C32" s="172"/>
      <c r="D32" s="172"/>
      <c r="E32" s="172"/>
      <c r="F32" s="172"/>
      <c r="G32" s="172"/>
      <c r="H32" s="172"/>
      <c r="I32" s="172"/>
      <c r="J32" s="172"/>
    </row>
    <row r="33" spans="1:10" ht="25.5" x14ac:dyDescent="0.25">
      <c r="A33" s="62" t="s">
        <v>41</v>
      </c>
      <c r="B33" s="63" t="s">
        <v>87</v>
      </c>
      <c r="C33" s="62" t="s">
        <v>89</v>
      </c>
      <c r="D33" s="57"/>
      <c r="E33" s="57"/>
      <c r="F33" s="57"/>
      <c r="G33" s="57"/>
      <c r="H33" s="62" t="s">
        <v>100</v>
      </c>
      <c r="I33" s="62" t="s">
        <v>102</v>
      </c>
      <c r="J33" s="62" t="s">
        <v>101</v>
      </c>
    </row>
    <row r="34" spans="1:10" x14ac:dyDescent="0.25">
      <c r="A34" s="58">
        <v>1</v>
      </c>
      <c r="B34" s="61" t="s">
        <v>90</v>
      </c>
      <c r="C34" s="59"/>
      <c r="D34" s="57"/>
      <c r="E34" s="57"/>
      <c r="F34" s="57"/>
      <c r="G34" s="57">
        <f>IF('A. Opći podaci'!I27="",1,2)</f>
        <v>1</v>
      </c>
      <c r="H34" s="59"/>
      <c r="I34" s="58"/>
      <c r="J34" s="58"/>
    </row>
    <row r="35" spans="1:10" x14ac:dyDescent="0.25">
      <c r="A35" s="58">
        <v>2</v>
      </c>
      <c r="B35" s="61" t="s">
        <v>91</v>
      </c>
      <c r="C35" s="59"/>
      <c r="D35" s="57"/>
      <c r="E35" s="57"/>
      <c r="F35" s="57"/>
      <c r="G35" s="57"/>
      <c r="H35" s="59"/>
      <c r="I35" s="58"/>
      <c r="J35" s="58"/>
    </row>
    <row r="36" spans="1:10" x14ac:dyDescent="0.25">
      <c r="A36" s="58">
        <v>3</v>
      </c>
      <c r="B36" s="61" t="s">
        <v>92</v>
      </c>
      <c r="C36" s="59"/>
      <c r="D36" s="57"/>
      <c r="E36" s="57"/>
      <c r="F36" s="57"/>
      <c r="G36" s="57"/>
      <c r="H36" s="59"/>
      <c r="I36" s="58"/>
      <c r="J36" s="58"/>
    </row>
    <row r="37" spans="1:10" x14ac:dyDescent="0.25">
      <c r="A37" s="58">
        <v>4</v>
      </c>
      <c r="B37" s="61" t="s">
        <v>93</v>
      </c>
      <c r="C37" s="59"/>
      <c r="D37" s="57"/>
      <c r="E37" s="57"/>
      <c r="F37" s="57"/>
      <c r="G37" s="57"/>
      <c r="H37" s="59"/>
      <c r="I37" s="58"/>
      <c r="J37" s="58"/>
    </row>
    <row r="38" spans="1:10" ht="15" customHeight="1" x14ac:dyDescent="0.25">
      <c r="A38" s="172" t="s">
        <v>107</v>
      </c>
      <c r="B38" s="172"/>
      <c r="C38" s="172"/>
      <c r="D38" s="172"/>
      <c r="E38" s="172"/>
      <c r="F38" s="172"/>
      <c r="G38" s="172"/>
      <c r="H38" s="172"/>
      <c r="I38" s="172"/>
      <c r="J38" s="172"/>
    </row>
    <row r="39" spans="1:10" ht="25.5" x14ac:dyDescent="0.25">
      <c r="A39" s="62" t="s">
        <v>41</v>
      </c>
      <c r="B39" s="63" t="s">
        <v>87</v>
      </c>
      <c r="C39" s="62" t="s">
        <v>89</v>
      </c>
      <c r="D39" s="57"/>
      <c r="E39" s="57"/>
      <c r="F39" s="57"/>
      <c r="G39" s="57"/>
      <c r="H39" s="62" t="s">
        <v>100</v>
      </c>
      <c r="I39" s="62" t="s">
        <v>102</v>
      </c>
      <c r="J39" s="62" t="s">
        <v>101</v>
      </c>
    </row>
    <row r="40" spans="1:10" x14ac:dyDescent="0.25">
      <c r="A40" s="58">
        <v>1</v>
      </c>
      <c r="B40" s="61" t="s">
        <v>90</v>
      </c>
      <c r="C40" s="59"/>
      <c r="D40" s="57"/>
      <c r="E40" s="57"/>
      <c r="F40" s="57"/>
      <c r="G40" s="57">
        <f>IF('A. Opći podaci'!I27="",1,2)</f>
        <v>1</v>
      </c>
      <c r="H40" s="59"/>
      <c r="I40" s="58"/>
      <c r="J40" s="58"/>
    </row>
    <row r="41" spans="1:10" x14ac:dyDescent="0.25">
      <c r="A41" s="58">
        <v>2</v>
      </c>
      <c r="B41" s="61" t="s">
        <v>91</v>
      </c>
      <c r="C41" s="59"/>
      <c r="D41" s="57"/>
      <c r="E41" s="57"/>
      <c r="F41" s="57"/>
      <c r="G41" s="57"/>
      <c r="H41" s="59"/>
      <c r="I41" s="58"/>
      <c r="J41" s="58"/>
    </row>
    <row r="42" spans="1:10" x14ac:dyDescent="0.25">
      <c r="A42" s="58">
        <v>3</v>
      </c>
      <c r="B42" s="61" t="s">
        <v>92</v>
      </c>
      <c r="C42" s="59"/>
      <c r="D42" s="57"/>
      <c r="E42" s="57"/>
      <c r="F42" s="57"/>
      <c r="G42" s="57"/>
      <c r="H42" s="59"/>
      <c r="I42" s="58"/>
      <c r="J42" s="58"/>
    </row>
    <row r="43" spans="1:10" x14ac:dyDescent="0.25">
      <c r="A43" s="58">
        <v>4</v>
      </c>
      <c r="B43" s="61" t="s">
        <v>93</v>
      </c>
      <c r="C43" s="59"/>
      <c r="D43" s="57"/>
      <c r="E43" s="57"/>
      <c r="F43" s="57"/>
      <c r="G43" s="57"/>
      <c r="H43" s="59"/>
      <c r="I43" s="58"/>
      <c r="J43" s="58"/>
    </row>
    <row r="44" spans="1:10" ht="15" customHeight="1" x14ac:dyDescent="0.25">
      <c r="A44" s="172" t="s">
        <v>108</v>
      </c>
      <c r="B44" s="172"/>
      <c r="C44" s="172"/>
      <c r="D44" s="172"/>
      <c r="E44" s="172"/>
      <c r="F44" s="172"/>
      <c r="G44" s="172"/>
      <c r="H44" s="172"/>
      <c r="I44" s="172"/>
      <c r="J44" s="172"/>
    </row>
    <row r="45" spans="1:10" ht="25.5" x14ac:dyDescent="0.25">
      <c r="A45" s="62" t="s">
        <v>41</v>
      </c>
      <c r="B45" s="63" t="s">
        <v>87</v>
      </c>
      <c r="C45" s="62" t="s">
        <v>89</v>
      </c>
      <c r="D45" s="57"/>
      <c r="E45" s="57"/>
      <c r="F45" s="57"/>
      <c r="G45" s="57"/>
      <c r="H45" s="62" t="s">
        <v>100</v>
      </c>
      <c r="I45" s="62" t="s">
        <v>102</v>
      </c>
      <c r="J45" s="62" t="s">
        <v>101</v>
      </c>
    </row>
    <row r="46" spans="1:10" x14ac:dyDescent="0.25">
      <c r="A46" s="58">
        <v>1</v>
      </c>
      <c r="B46" s="61" t="s">
        <v>90</v>
      </c>
      <c r="C46" s="59"/>
      <c r="D46" s="57"/>
      <c r="E46" s="57"/>
      <c r="F46" s="57"/>
      <c r="G46" s="57">
        <f>IF('A. Opći podaci'!I27="",1,2)</f>
        <v>1</v>
      </c>
      <c r="H46" s="59"/>
      <c r="I46" s="58"/>
      <c r="J46" s="58"/>
    </row>
    <row r="47" spans="1:10" x14ac:dyDescent="0.25">
      <c r="A47" s="58">
        <v>2</v>
      </c>
      <c r="B47" s="61" t="s">
        <v>91</v>
      </c>
      <c r="C47" s="59"/>
      <c r="D47" s="57"/>
      <c r="E47" s="57"/>
      <c r="F47" s="57"/>
      <c r="G47" s="57"/>
      <c r="H47" s="59"/>
      <c r="I47" s="58"/>
      <c r="J47" s="58"/>
    </row>
    <row r="48" spans="1:10" x14ac:dyDescent="0.25">
      <c r="A48" s="58">
        <v>3</v>
      </c>
      <c r="B48" s="61" t="s">
        <v>92</v>
      </c>
      <c r="C48" s="59"/>
      <c r="D48" s="57"/>
      <c r="E48" s="57"/>
      <c r="F48" s="57"/>
      <c r="G48" s="57"/>
      <c r="H48" s="59"/>
      <c r="I48" s="58"/>
      <c r="J48" s="58"/>
    </row>
    <row r="49" spans="1:10" x14ac:dyDescent="0.25">
      <c r="A49" s="58">
        <v>4</v>
      </c>
      <c r="B49" s="61" t="s">
        <v>93</v>
      </c>
      <c r="C49" s="59"/>
      <c r="D49" s="57"/>
      <c r="E49" s="57"/>
      <c r="F49" s="57"/>
      <c r="G49" s="57"/>
      <c r="H49" s="59"/>
      <c r="I49" s="58"/>
      <c r="J49" s="58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18" priority="25" operator="equal">
      <formula>""</formula>
    </cfRule>
  </conditionalFormatting>
  <conditionalFormatting sqref="A20:C20">
    <cfRule type="cellIs" dxfId="1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topLeftCell="B1" workbookViewId="0">
      <selection activeCell="P10" sqref="P10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  <col min="16" max="16" width="14.140625" bestFit="1" customWidth="1"/>
  </cols>
  <sheetData>
    <row r="1" spans="1:24" x14ac:dyDescent="0.25">
      <c r="A1" s="4" t="s">
        <v>4</v>
      </c>
      <c r="B1" s="3" t="s">
        <v>3</v>
      </c>
      <c r="C1" s="4" t="s">
        <v>5</v>
      </c>
      <c r="D1" s="4" t="s">
        <v>6</v>
      </c>
      <c r="E1" s="4" t="s">
        <v>7</v>
      </c>
      <c r="F1" s="45" t="s">
        <v>73</v>
      </c>
      <c r="H1" s="1" t="s">
        <v>9</v>
      </c>
      <c r="K1" s="24" t="s">
        <v>17</v>
      </c>
      <c r="M1" t="s">
        <v>94</v>
      </c>
      <c r="N1" s="19"/>
      <c r="P1" s="19" t="s">
        <v>25</v>
      </c>
      <c r="S1" s="19" t="s">
        <v>86</v>
      </c>
      <c r="U1" s="19" t="s">
        <v>42</v>
      </c>
      <c r="X1" s="19" t="s">
        <v>48</v>
      </c>
    </row>
    <row r="2" spans="1:24" x14ac:dyDescent="0.25">
      <c r="A2" s="105" t="s">
        <v>130</v>
      </c>
      <c r="B2" s="76">
        <v>59624928052</v>
      </c>
      <c r="C2" s="76" t="s">
        <v>119</v>
      </c>
      <c r="D2" s="6">
        <v>42000</v>
      </c>
      <c r="E2" s="6" t="s">
        <v>8</v>
      </c>
      <c r="F2" s="46" t="s">
        <v>122</v>
      </c>
      <c r="H2" s="2" t="s">
        <v>10</v>
      </c>
      <c r="J2" s="22" t="s">
        <v>14</v>
      </c>
      <c r="K2" t="s">
        <v>24</v>
      </c>
      <c r="M2" t="s">
        <v>95</v>
      </c>
      <c r="N2" s="19"/>
      <c r="P2" s="19" t="s">
        <v>38</v>
      </c>
      <c r="S2" s="19" t="s">
        <v>84</v>
      </c>
      <c r="T2">
        <v>5</v>
      </c>
      <c r="U2" s="19" t="s">
        <v>46</v>
      </c>
      <c r="X2" s="19" t="s">
        <v>49</v>
      </c>
    </row>
    <row r="3" spans="1:24" x14ac:dyDescent="0.25">
      <c r="A3" s="105" t="s">
        <v>169</v>
      </c>
      <c r="B3" s="76">
        <v>59624928052</v>
      </c>
      <c r="C3" s="76" t="s">
        <v>119</v>
      </c>
      <c r="D3" s="6">
        <v>42000</v>
      </c>
      <c r="E3" s="6" t="s">
        <v>8</v>
      </c>
      <c r="F3" s="46" t="s">
        <v>123</v>
      </c>
      <c r="H3" s="2" t="s">
        <v>76</v>
      </c>
      <c r="J3" s="22" t="s">
        <v>13</v>
      </c>
      <c r="K3" s="19" t="s">
        <v>74</v>
      </c>
      <c r="M3" t="s">
        <v>96</v>
      </c>
      <c r="N3" s="19"/>
      <c r="P3" s="19" t="s">
        <v>39</v>
      </c>
      <c r="S3" s="19" t="s">
        <v>43</v>
      </c>
      <c r="T3">
        <v>4</v>
      </c>
      <c r="U3" s="19" t="s">
        <v>43</v>
      </c>
      <c r="X3" s="19" t="s">
        <v>50</v>
      </c>
    </row>
    <row r="4" spans="1:24" x14ac:dyDescent="0.25">
      <c r="A4" s="105" t="s">
        <v>131</v>
      </c>
      <c r="B4" s="76">
        <v>59624928052</v>
      </c>
      <c r="C4" s="76" t="s">
        <v>119</v>
      </c>
      <c r="D4" s="6">
        <v>42000</v>
      </c>
      <c r="E4" s="6" t="s">
        <v>8</v>
      </c>
      <c r="F4" s="46" t="s">
        <v>124</v>
      </c>
      <c r="H4" s="2" t="s">
        <v>77</v>
      </c>
      <c r="K4" s="19" t="s">
        <v>18</v>
      </c>
      <c r="M4" t="s">
        <v>97</v>
      </c>
      <c r="P4" s="19" t="s">
        <v>40</v>
      </c>
      <c r="S4" s="19" t="s">
        <v>44</v>
      </c>
      <c r="T4">
        <v>3</v>
      </c>
      <c r="U4" s="19" t="s">
        <v>44</v>
      </c>
      <c r="X4" s="19" t="s">
        <v>51</v>
      </c>
    </row>
    <row r="5" spans="1:24" x14ac:dyDescent="0.25">
      <c r="A5" s="105" t="s">
        <v>132</v>
      </c>
      <c r="B5" s="76">
        <v>59624928052</v>
      </c>
      <c r="C5" s="76" t="s">
        <v>119</v>
      </c>
      <c r="D5" s="6">
        <v>42000</v>
      </c>
      <c r="E5" s="6" t="s">
        <v>8</v>
      </c>
      <c r="F5" s="46" t="s">
        <v>125</v>
      </c>
      <c r="H5" s="2" t="s">
        <v>78</v>
      </c>
      <c r="K5" s="19" t="s">
        <v>19</v>
      </c>
      <c r="P5" s="19" t="s">
        <v>137</v>
      </c>
      <c r="S5" t="s">
        <v>85</v>
      </c>
      <c r="T5">
        <v>2</v>
      </c>
      <c r="U5" s="19" t="s">
        <v>45</v>
      </c>
    </row>
    <row r="6" spans="1:24" x14ac:dyDescent="0.25">
      <c r="A6" s="105" t="s">
        <v>170</v>
      </c>
      <c r="B6" s="76">
        <v>59624928052</v>
      </c>
      <c r="C6" s="76" t="s">
        <v>119</v>
      </c>
      <c r="D6" s="6">
        <v>42000</v>
      </c>
      <c r="E6" s="6" t="s">
        <v>8</v>
      </c>
      <c r="F6" s="46" t="s">
        <v>174</v>
      </c>
      <c r="K6" s="19" t="s">
        <v>20</v>
      </c>
      <c r="P6" s="19" t="s">
        <v>138</v>
      </c>
      <c r="U6" s="19" t="s">
        <v>47</v>
      </c>
    </row>
    <row r="7" spans="1:24" s="19" customFormat="1" x14ac:dyDescent="0.25">
      <c r="A7" s="105" t="s">
        <v>135</v>
      </c>
      <c r="B7" s="76">
        <v>59624928052</v>
      </c>
      <c r="C7" s="76" t="s">
        <v>119</v>
      </c>
      <c r="D7" s="6">
        <v>42000</v>
      </c>
      <c r="E7" s="6" t="s">
        <v>8</v>
      </c>
      <c r="F7" s="46" t="s">
        <v>126</v>
      </c>
      <c r="K7" s="19" t="s">
        <v>21</v>
      </c>
      <c r="L7"/>
      <c r="P7" s="19" t="s">
        <v>164</v>
      </c>
    </row>
    <row r="8" spans="1:24" x14ac:dyDescent="0.25">
      <c r="A8" s="105" t="s">
        <v>165</v>
      </c>
      <c r="B8" s="76">
        <v>59624928052</v>
      </c>
      <c r="C8" s="6" t="s">
        <v>120</v>
      </c>
      <c r="D8" s="6">
        <v>48000</v>
      </c>
      <c r="E8" s="6" t="s">
        <v>121</v>
      </c>
      <c r="F8" s="46" t="s">
        <v>175</v>
      </c>
      <c r="K8" s="19" t="s">
        <v>23</v>
      </c>
      <c r="N8" s="19"/>
      <c r="P8" s="19"/>
    </row>
    <row r="9" spans="1:24" x14ac:dyDescent="0.25">
      <c r="A9" s="105" t="s">
        <v>166</v>
      </c>
      <c r="B9" s="76">
        <v>59624928052</v>
      </c>
      <c r="C9" s="6" t="s">
        <v>120</v>
      </c>
      <c r="D9" s="6">
        <v>48000</v>
      </c>
      <c r="E9" s="6" t="s">
        <v>121</v>
      </c>
      <c r="F9" s="46" t="s">
        <v>127</v>
      </c>
      <c r="K9" s="19" t="s">
        <v>22</v>
      </c>
      <c r="N9" s="19"/>
      <c r="P9" s="19"/>
    </row>
    <row r="10" spans="1:24" x14ac:dyDescent="0.25">
      <c r="A10" s="105" t="s">
        <v>171</v>
      </c>
      <c r="B10" s="76">
        <v>59624928052</v>
      </c>
      <c r="C10" s="76" t="s">
        <v>119</v>
      </c>
      <c r="D10" s="6">
        <v>42000</v>
      </c>
      <c r="E10" s="6" t="s">
        <v>8</v>
      </c>
      <c r="F10" s="46" t="s">
        <v>176</v>
      </c>
      <c r="K10" s="19" t="s">
        <v>26</v>
      </c>
      <c r="N10" s="19"/>
    </row>
    <row r="11" spans="1:24" x14ac:dyDescent="0.25">
      <c r="A11" s="105" t="s">
        <v>168</v>
      </c>
      <c r="B11" s="76">
        <v>59624928052</v>
      </c>
      <c r="C11" s="76" t="s">
        <v>119</v>
      </c>
      <c r="D11" s="6">
        <v>42000</v>
      </c>
      <c r="E11" s="6" t="s">
        <v>8</v>
      </c>
      <c r="F11" s="46" t="s">
        <v>177</v>
      </c>
      <c r="K11" s="19" t="s">
        <v>27</v>
      </c>
      <c r="N11" s="19"/>
    </row>
    <row r="12" spans="1:24" x14ac:dyDescent="0.25">
      <c r="A12" s="105" t="s">
        <v>172</v>
      </c>
      <c r="B12" s="76">
        <v>59624928052</v>
      </c>
      <c r="C12" s="76" t="s">
        <v>119</v>
      </c>
      <c r="D12" s="6">
        <v>42000</v>
      </c>
      <c r="E12" s="6" t="s">
        <v>8</v>
      </c>
      <c r="F12" s="46" t="s">
        <v>178</v>
      </c>
      <c r="K12" s="19" t="s">
        <v>28</v>
      </c>
    </row>
    <row r="13" spans="1:24" x14ac:dyDescent="0.25">
      <c r="A13" s="105" t="s">
        <v>180</v>
      </c>
      <c r="B13" s="76">
        <v>59624928052</v>
      </c>
      <c r="C13" s="6" t="s">
        <v>120</v>
      </c>
      <c r="D13" s="6">
        <v>48000</v>
      </c>
      <c r="E13" s="6" t="s">
        <v>121</v>
      </c>
      <c r="F13" s="46" t="s">
        <v>179</v>
      </c>
      <c r="K13" s="19" t="s">
        <v>29</v>
      </c>
    </row>
    <row r="14" spans="1:24" x14ac:dyDescent="0.25">
      <c r="A14" s="105" t="s">
        <v>173</v>
      </c>
      <c r="B14" s="76">
        <v>59624928052</v>
      </c>
      <c r="C14" s="6" t="s">
        <v>120</v>
      </c>
      <c r="D14" s="6">
        <v>48000</v>
      </c>
      <c r="E14" s="6" t="s">
        <v>121</v>
      </c>
      <c r="F14" s="46" t="s">
        <v>181</v>
      </c>
      <c r="K14" s="19" t="s">
        <v>30</v>
      </c>
    </row>
    <row r="15" spans="1:24" x14ac:dyDescent="0.25">
      <c r="A15" s="105" t="s">
        <v>167</v>
      </c>
      <c r="B15" s="76">
        <v>59624928052</v>
      </c>
      <c r="C15" s="76" t="s">
        <v>119</v>
      </c>
      <c r="D15" s="6">
        <v>42000</v>
      </c>
      <c r="E15" s="6" t="s">
        <v>8</v>
      </c>
      <c r="F15" s="48" t="s">
        <v>128</v>
      </c>
      <c r="K15" s="19" t="s">
        <v>37</v>
      </c>
    </row>
    <row r="16" spans="1:24" x14ac:dyDescent="0.25">
      <c r="A16" s="107" t="s">
        <v>182</v>
      </c>
      <c r="B16" s="76">
        <v>59624928052</v>
      </c>
      <c r="C16" s="6" t="s">
        <v>120</v>
      </c>
      <c r="D16" s="6">
        <v>48000</v>
      </c>
      <c r="E16" s="6" t="s">
        <v>121</v>
      </c>
      <c r="F16" s="48" t="s">
        <v>183</v>
      </c>
      <c r="K16" s="19" t="s">
        <v>31</v>
      </c>
    </row>
    <row r="17" spans="1:11" x14ac:dyDescent="0.25">
      <c r="B17" s="5"/>
      <c r="C17" s="6"/>
      <c r="D17" s="6"/>
      <c r="E17" s="6"/>
      <c r="F17" s="47"/>
      <c r="K17" s="19" t="s">
        <v>32</v>
      </c>
    </row>
    <row r="18" spans="1:11" x14ac:dyDescent="0.25">
      <c r="B18" s="5"/>
      <c r="C18" s="6"/>
      <c r="D18" s="6"/>
      <c r="E18" s="6"/>
      <c r="F18" s="47"/>
      <c r="K18" s="19" t="s">
        <v>33</v>
      </c>
    </row>
    <row r="19" spans="1:11" x14ac:dyDescent="0.25">
      <c r="A19" s="6"/>
      <c r="B19" s="5"/>
      <c r="C19" s="6"/>
      <c r="D19" s="6"/>
      <c r="E19" s="6"/>
      <c r="F19" s="47"/>
      <c r="K19" s="19" t="s">
        <v>34</v>
      </c>
    </row>
    <row r="20" spans="1:11" x14ac:dyDescent="0.25">
      <c r="A20" s="6"/>
      <c r="B20" s="5"/>
      <c r="C20" s="6"/>
      <c r="D20" s="6"/>
      <c r="E20" s="6"/>
      <c r="F20" s="47"/>
      <c r="K20" s="19" t="s">
        <v>35</v>
      </c>
    </row>
    <row r="21" spans="1:11" x14ac:dyDescent="0.25">
      <c r="A21" s="6"/>
      <c r="B21" s="5"/>
      <c r="C21" s="6"/>
      <c r="D21" s="6"/>
      <c r="E21" s="6"/>
      <c r="F21" s="47"/>
      <c r="K21" s="19" t="s">
        <v>52</v>
      </c>
    </row>
    <row r="22" spans="1:11" x14ac:dyDescent="0.25">
      <c r="A22" s="6"/>
      <c r="B22" s="5"/>
      <c r="C22" s="6"/>
      <c r="D22" s="6"/>
      <c r="E22" s="6"/>
      <c r="F22" s="47"/>
      <c r="K22" s="19" t="s">
        <v>53</v>
      </c>
    </row>
    <row r="23" spans="1:11" x14ac:dyDescent="0.25">
      <c r="A23" s="6"/>
      <c r="B23" s="5"/>
      <c r="C23" s="6"/>
      <c r="D23" s="6"/>
      <c r="E23" s="6"/>
      <c r="F23" s="47"/>
      <c r="K23" s="19" t="s">
        <v>54</v>
      </c>
    </row>
    <row r="24" spans="1:11" x14ac:dyDescent="0.25">
      <c r="A24" s="6"/>
      <c r="B24" s="5"/>
      <c r="C24" s="6"/>
      <c r="D24" s="6"/>
      <c r="E24" s="6"/>
      <c r="F24" s="47"/>
      <c r="K24" s="19" t="s">
        <v>136</v>
      </c>
    </row>
    <row r="25" spans="1:11" x14ac:dyDescent="0.25">
      <c r="A25" s="6"/>
      <c r="B25" s="5"/>
      <c r="C25" s="6"/>
      <c r="D25" s="6"/>
      <c r="E25" s="6"/>
      <c r="F25" s="47"/>
      <c r="K25" t="s">
        <v>36</v>
      </c>
    </row>
    <row r="26" spans="1:11" x14ac:dyDescent="0.25">
      <c r="A26" s="6"/>
      <c r="B26" s="5"/>
      <c r="C26" s="6"/>
      <c r="D26" s="6"/>
      <c r="E26" s="6"/>
      <c r="F26" s="47"/>
    </row>
    <row r="27" spans="1:11" x14ac:dyDescent="0.25">
      <c r="A27" s="6"/>
      <c r="B27" s="5"/>
      <c r="C27" s="6"/>
      <c r="D27" s="6"/>
      <c r="E27" s="6"/>
      <c r="F27" s="47"/>
    </row>
    <row r="28" spans="1:11" x14ac:dyDescent="0.25">
      <c r="A28" s="6"/>
      <c r="B28" s="5"/>
      <c r="C28" s="6"/>
      <c r="D28" s="6"/>
      <c r="E28" s="6"/>
      <c r="F28" s="19"/>
    </row>
    <row r="29" spans="1:11" x14ac:dyDescent="0.25">
      <c r="A29" s="6"/>
      <c r="B29" s="5"/>
      <c r="C29" s="6"/>
      <c r="D29" s="6"/>
      <c r="E29" s="6"/>
      <c r="F29" s="46"/>
    </row>
    <row r="30" spans="1:11" x14ac:dyDescent="0.25">
      <c r="A30" s="72"/>
      <c r="B30" s="74"/>
      <c r="C30" s="72"/>
      <c r="D30" s="72"/>
      <c r="E30" s="72"/>
      <c r="F30" s="47"/>
    </row>
    <row r="31" spans="1:11" x14ac:dyDescent="0.25">
      <c r="A31" s="6"/>
      <c r="B31" s="5"/>
      <c r="C31" s="6"/>
      <c r="D31" s="6"/>
      <c r="E31" s="6"/>
      <c r="F31" s="47"/>
    </row>
    <row r="32" spans="1:11" x14ac:dyDescent="0.25">
      <c r="A32" s="6"/>
      <c r="B32" s="5"/>
      <c r="C32" s="6"/>
      <c r="D32" s="6"/>
      <c r="E32" s="6"/>
      <c r="F32" s="47"/>
    </row>
    <row r="33" spans="1:6" x14ac:dyDescent="0.25">
      <c r="A33" s="6"/>
      <c r="B33" s="5"/>
      <c r="C33" s="6"/>
      <c r="D33" s="6"/>
      <c r="E33" s="6"/>
      <c r="F33" s="47"/>
    </row>
    <row r="34" spans="1:6" x14ac:dyDescent="0.25">
      <c r="A34" s="6"/>
      <c r="B34" s="5"/>
      <c r="C34" s="6"/>
      <c r="D34" s="6"/>
      <c r="E34" s="6"/>
      <c r="F34" s="19"/>
    </row>
    <row r="35" spans="1:6" x14ac:dyDescent="0.25">
      <c r="A35" s="6"/>
      <c r="B35" s="5"/>
      <c r="C35" s="6"/>
      <c r="D35" s="6"/>
      <c r="E35" s="6"/>
      <c r="F35" s="47"/>
    </row>
    <row r="36" spans="1:6" x14ac:dyDescent="0.25">
      <c r="A36" s="73"/>
      <c r="B36" s="75"/>
      <c r="C36" s="73"/>
      <c r="D36" s="73"/>
      <c r="E36" s="73"/>
      <c r="F36" s="46"/>
    </row>
  </sheetData>
  <sheetProtection selectLockedCells="1" selectUnlockedCells="1"/>
  <sortState ref="A2:F36">
    <sortCondition ref="A2:A36"/>
  </sortState>
  <customSheetViews>
    <customSheetView guid="{5B15E957-A46D-4F35-874F-E94885D54CFF}" showPageBreaks="1">
      <selection activeCell="G16" sqref="G16"/>
    </customSheetView>
    <customSheetView guid="{5DA942F9-93A1-4CC1-8713-7F341398BA4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7" workbookViewId="0">
      <selection activeCell="B37" sqref="B37:D37"/>
    </sheetView>
  </sheetViews>
  <sheetFormatPr defaultRowHeight="15" x14ac:dyDescent="0.25"/>
  <cols>
    <col min="1" max="1" width="18.42578125" style="19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193" t="s">
        <v>141</v>
      </c>
      <c r="C1" s="194"/>
      <c r="D1" s="194"/>
      <c r="E1" s="194"/>
      <c r="F1" s="194"/>
      <c r="G1" s="194"/>
      <c r="H1" s="194"/>
      <c r="I1" s="194"/>
      <c r="J1" s="194"/>
      <c r="K1" s="194"/>
    </row>
    <row r="2" spans="2:16" s="19" customFormat="1" ht="32.25" customHeight="1" x14ac:dyDescent="0.25">
      <c r="B2" s="197" t="s">
        <v>158</v>
      </c>
      <c r="C2" s="198"/>
      <c r="D2" s="199"/>
      <c r="E2" s="199"/>
      <c r="F2" s="87"/>
      <c r="G2" s="87"/>
      <c r="H2" s="87"/>
      <c r="I2" s="87"/>
      <c r="J2" s="87"/>
      <c r="K2" s="87"/>
      <c r="P2" s="98">
        <f>D2</f>
        <v>0</v>
      </c>
    </row>
    <row r="3" spans="2:16" x14ac:dyDescent="0.25">
      <c r="B3" s="85" t="s">
        <v>10</v>
      </c>
      <c r="C3" s="85" t="s">
        <v>142</v>
      </c>
      <c r="D3" s="85" t="s">
        <v>143</v>
      </c>
      <c r="E3" s="85" t="s">
        <v>144</v>
      </c>
      <c r="L3" s="181" t="s">
        <v>162</v>
      </c>
      <c r="P3" s="98"/>
    </row>
    <row r="4" spans="2:16" x14ac:dyDescent="0.25">
      <c r="B4" s="27"/>
      <c r="C4" s="93"/>
      <c r="D4" s="94"/>
      <c r="E4" s="90">
        <f t="shared" ref="E4:E10" si="0">IF(($D$4:$D$10)=0,0,(D4/$D$2))</f>
        <v>0</v>
      </c>
      <c r="L4" s="182"/>
    </row>
    <row r="5" spans="2:16" x14ac:dyDescent="0.25">
      <c r="B5" s="27"/>
      <c r="C5" s="93"/>
      <c r="D5" s="94"/>
      <c r="E5" s="90">
        <f t="shared" si="0"/>
        <v>0</v>
      </c>
      <c r="L5" s="182"/>
    </row>
    <row r="6" spans="2:16" x14ac:dyDescent="0.25">
      <c r="B6" s="27"/>
      <c r="C6" s="93"/>
      <c r="D6" s="94"/>
      <c r="E6" s="90">
        <f t="shared" si="0"/>
        <v>0</v>
      </c>
      <c r="L6" s="182"/>
    </row>
    <row r="7" spans="2:16" x14ac:dyDescent="0.25">
      <c r="B7" s="27"/>
      <c r="C7" s="93"/>
      <c r="D7" s="94"/>
      <c r="E7" s="90">
        <f t="shared" si="0"/>
        <v>0</v>
      </c>
      <c r="L7" s="182"/>
      <c r="N7" s="19"/>
    </row>
    <row r="8" spans="2:16" x14ac:dyDescent="0.25">
      <c r="B8" s="27"/>
      <c r="C8" s="93"/>
      <c r="D8" s="94"/>
      <c r="E8" s="90">
        <f t="shared" si="0"/>
        <v>0</v>
      </c>
      <c r="L8" s="182"/>
      <c r="N8" s="19"/>
    </row>
    <row r="9" spans="2:16" x14ac:dyDescent="0.25">
      <c r="B9" s="27"/>
      <c r="C9" s="93"/>
      <c r="D9" s="94"/>
      <c r="E9" s="90">
        <f t="shared" si="0"/>
        <v>0</v>
      </c>
      <c r="L9" s="182"/>
      <c r="N9" s="19"/>
    </row>
    <row r="10" spans="2:16" x14ac:dyDescent="0.25">
      <c r="B10" s="27"/>
      <c r="C10" s="93"/>
      <c r="D10" s="94"/>
      <c r="E10" s="90">
        <f t="shared" si="0"/>
        <v>0</v>
      </c>
      <c r="L10" s="182"/>
      <c r="N10" s="19"/>
    </row>
    <row r="11" spans="2:16" x14ac:dyDescent="0.25">
      <c r="B11" s="85" t="s">
        <v>76</v>
      </c>
      <c r="C11" s="85" t="s">
        <v>142</v>
      </c>
      <c r="D11" s="85" t="s">
        <v>143</v>
      </c>
      <c r="E11" s="85" t="s">
        <v>144</v>
      </c>
      <c r="L11" s="182"/>
    </row>
    <row r="12" spans="2:16" x14ac:dyDescent="0.25">
      <c r="B12" s="27"/>
      <c r="C12" s="93"/>
      <c r="D12" s="94"/>
      <c r="E12" s="90">
        <f t="shared" ref="E12:E18" si="1">IF(($D$12:$D$18)=0,0,(D12/$D$2))</f>
        <v>0</v>
      </c>
      <c r="L12" s="182"/>
      <c r="N12" s="19"/>
    </row>
    <row r="13" spans="2:16" x14ac:dyDescent="0.25">
      <c r="B13" s="27"/>
      <c r="C13" s="93"/>
      <c r="D13" s="94"/>
      <c r="E13" s="90">
        <f t="shared" si="1"/>
        <v>0</v>
      </c>
      <c r="L13" s="182"/>
      <c r="N13" s="19"/>
    </row>
    <row r="14" spans="2:16" x14ac:dyDescent="0.25">
      <c r="B14" s="27"/>
      <c r="C14" s="93"/>
      <c r="D14" s="94"/>
      <c r="E14" s="90">
        <f t="shared" si="1"/>
        <v>0</v>
      </c>
      <c r="L14" s="182"/>
      <c r="N14" s="19"/>
    </row>
    <row r="15" spans="2:16" x14ac:dyDescent="0.25">
      <c r="B15" s="27"/>
      <c r="C15" s="93"/>
      <c r="D15" s="94"/>
      <c r="E15" s="90">
        <f t="shared" si="1"/>
        <v>0</v>
      </c>
      <c r="L15" s="182"/>
      <c r="N15" s="19"/>
    </row>
    <row r="16" spans="2:16" x14ac:dyDescent="0.25">
      <c r="B16" s="27"/>
      <c r="C16" s="93"/>
      <c r="D16" s="94"/>
      <c r="E16" s="90">
        <f t="shared" si="1"/>
        <v>0</v>
      </c>
      <c r="L16" s="182"/>
      <c r="N16" s="19"/>
    </row>
    <row r="17" spans="2:12" x14ac:dyDescent="0.25">
      <c r="B17" s="27"/>
      <c r="C17" s="93"/>
      <c r="D17" s="94"/>
      <c r="E17" s="90">
        <f t="shared" si="1"/>
        <v>0</v>
      </c>
      <c r="L17" s="182"/>
    </row>
    <row r="18" spans="2:12" x14ac:dyDescent="0.25">
      <c r="B18" s="27"/>
      <c r="C18" s="93"/>
      <c r="D18" s="94"/>
      <c r="E18" s="90">
        <f t="shared" si="1"/>
        <v>0</v>
      </c>
      <c r="L18" s="182"/>
    </row>
    <row r="19" spans="2:12" x14ac:dyDescent="0.25">
      <c r="B19" s="195"/>
      <c r="C19" s="196"/>
      <c r="D19" s="91" t="s">
        <v>146</v>
      </c>
      <c r="E19" s="92">
        <f>SUM(E4:E10,E12:E18)</f>
        <v>0</v>
      </c>
      <c r="L19" s="183"/>
    </row>
    <row r="20" spans="2:12" x14ac:dyDescent="0.25">
      <c r="B20" s="86" t="s">
        <v>77</v>
      </c>
      <c r="C20" s="86" t="s">
        <v>142</v>
      </c>
      <c r="D20" s="86" t="s">
        <v>143</v>
      </c>
      <c r="E20" s="86" t="s">
        <v>144</v>
      </c>
    </row>
    <row r="21" spans="2:12" x14ac:dyDescent="0.25">
      <c r="B21" s="27"/>
      <c r="C21" s="93"/>
      <c r="D21" s="94"/>
      <c r="E21" s="90">
        <f t="shared" ref="E21:E26" si="2">IF(($D$21:$D$26)=0,0,(D21/$D$2))</f>
        <v>0</v>
      </c>
    </row>
    <row r="22" spans="2:12" x14ac:dyDescent="0.25">
      <c r="B22" s="27"/>
      <c r="C22" s="93"/>
      <c r="D22" s="94"/>
      <c r="E22" s="90">
        <f t="shared" si="2"/>
        <v>0</v>
      </c>
    </row>
    <row r="23" spans="2:12" x14ac:dyDescent="0.25">
      <c r="B23" s="27"/>
      <c r="C23" s="93"/>
      <c r="D23" s="94"/>
      <c r="E23" s="90">
        <f t="shared" si="2"/>
        <v>0</v>
      </c>
    </row>
    <row r="24" spans="2:12" x14ac:dyDescent="0.25">
      <c r="B24" s="27"/>
      <c r="C24" s="93"/>
      <c r="D24" s="94"/>
      <c r="E24" s="90">
        <f t="shared" si="2"/>
        <v>0</v>
      </c>
    </row>
    <row r="25" spans="2:12" x14ac:dyDescent="0.25">
      <c r="B25" s="27"/>
      <c r="C25" s="93"/>
      <c r="D25" s="94"/>
      <c r="E25" s="90">
        <f t="shared" si="2"/>
        <v>0</v>
      </c>
    </row>
    <row r="26" spans="2:12" x14ac:dyDescent="0.25">
      <c r="B26" s="27"/>
      <c r="C26" s="93"/>
      <c r="D26" s="94"/>
      <c r="E26" s="90">
        <f t="shared" si="2"/>
        <v>0</v>
      </c>
    </row>
    <row r="27" spans="2:12" x14ac:dyDescent="0.25">
      <c r="B27" s="187" t="s">
        <v>159</v>
      </c>
      <c r="C27" s="188"/>
      <c r="D27" s="189"/>
      <c r="E27" s="102">
        <f>SUM(E21:E26)</f>
        <v>0</v>
      </c>
    </row>
    <row r="28" spans="2:12" x14ac:dyDescent="0.25">
      <c r="B28" s="86" t="s">
        <v>78</v>
      </c>
      <c r="C28" s="86" t="s">
        <v>142</v>
      </c>
      <c r="D28" s="95" t="s">
        <v>143</v>
      </c>
      <c r="E28" s="95" t="s">
        <v>144</v>
      </c>
    </row>
    <row r="29" spans="2:12" x14ac:dyDescent="0.25">
      <c r="B29" s="27"/>
      <c r="C29" s="93"/>
      <c r="D29" s="94"/>
      <c r="E29" s="89">
        <f>IF(($D$29:$D$35)=0,0,(D29/$D$2))</f>
        <v>0</v>
      </c>
      <c r="L29" s="184" t="s">
        <v>157</v>
      </c>
    </row>
    <row r="30" spans="2:12" x14ac:dyDescent="0.25">
      <c r="B30" s="27"/>
      <c r="C30" s="93"/>
      <c r="D30" s="94"/>
      <c r="E30" s="89">
        <f t="shared" ref="E30:E35" si="3">IF(($D$29:$D$35)=0,0,(D30/$D$2))</f>
        <v>0</v>
      </c>
      <c r="L30" s="185"/>
    </row>
    <row r="31" spans="2:12" x14ac:dyDescent="0.25">
      <c r="B31" s="27"/>
      <c r="C31" s="93"/>
      <c r="D31" s="94"/>
      <c r="E31" s="89">
        <f t="shared" si="3"/>
        <v>0</v>
      </c>
      <c r="L31" s="185"/>
    </row>
    <row r="32" spans="2:12" x14ac:dyDescent="0.25">
      <c r="B32" s="27"/>
      <c r="C32" s="93"/>
      <c r="D32" s="94"/>
      <c r="E32" s="89">
        <f t="shared" si="3"/>
        <v>0</v>
      </c>
      <c r="L32" s="185"/>
    </row>
    <row r="33" spans="2:12" x14ac:dyDescent="0.25">
      <c r="B33" s="27"/>
      <c r="C33" s="93"/>
      <c r="D33" s="94"/>
      <c r="E33" s="89">
        <f t="shared" si="3"/>
        <v>0</v>
      </c>
      <c r="L33" s="185"/>
    </row>
    <row r="34" spans="2:12" x14ac:dyDescent="0.25">
      <c r="B34" s="27"/>
      <c r="C34" s="93"/>
      <c r="D34" s="94"/>
      <c r="E34" s="89">
        <f t="shared" si="3"/>
        <v>0</v>
      </c>
      <c r="L34" s="185"/>
    </row>
    <row r="35" spans="2:12" x14ac:dyDescent="0.25">
      <c r="B35" s="27"/>
      <c r="C35" s="93"/>
      <c r="D35" s="94"/>
      <c r="E35" s="89">
        <f t="shared" si="3"/>
        <v>0</v>
      </c>
      <c r="L35" s="185"/>
    </row>
    <row r="36" spans="2:12" ht="15.75" thickBot="1" x14ac:dyDescent="0.3">
      <c r="B36" s="88"/>
      <c r="C36" s="88"/>
      <c r="D36" s="96" t="s">
        <v>156</v>
      </c>
      <c r="E36" s="103">
        <f>SUM(E29:E35)</f>
        <v>0</v>
      </c>
      <c r="L36" s="186"/>
    </row>
    <row r="37" spans="2:12" ht="15.75" thickBot="1" x14ac:dyDescent="0.3">
      <c r="B37" s="190" t="s">
        <v>145</v>
      </c>
      <c r="C37" s="191"/>
      <c r="D37" s="192"/>
      <c r="E37" s="104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16" priority="2" operator="greaterThan">
      <formula>1</formula>
    </cfRule>
    <cfRule type="cellIs" dxfId="15" priority="6" operator="greaterThan">
      <formula>0.5</formula>
    </cfRule>
  </conditionalFormatting>
  <conditionalFormatting sqref="E36">
    <cfRule type="cellIs" dxfId="14" priority="4" operator="greaterThan">
      <formula>0.3</formula>
    </cfRule>
  </conditionalFormatting>
  <conditionalFormatting sqref="E37">
    <cfRule type="cellIs" dxfId="13" priority="3" operator="greaterThan">
      <formula>1</formula>
    </cfRule>
  </conditionalFormatting>
  <conditionalFormatting sqref="E27">
    <cfRule type="cellIs" dxfId="1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4"/>
  <sheetViews>
    <sheetView topLeftCell="A13" workbookViewId="0">
      <selection activeCell="A21" sqref="A21:H25"/>
    </sheetView>
  </sheetViews>
  <sheetFormatPr defaultRowHeight="15" x14ac:dyDescent="0.25"/>
  <cols>
    <col min="1" max="1" width="29.28515625" style="19" customWidth="1"/>
    <col min="2" max="3" width="9.140625" style="19"/>
    <col min="4" max="4" width="13.85546875" style="19" customWidth="1"/>
    <col min="5" max="5" width="20.85546875" style="19" customWidth="1"/>
    <col min="6" max="6" width="13.5703125" style="19" customWidth="1"/>
    <col min="7" max="7" width="9.140625" style="19"/>
    <col min="8" max="8" width="21.140625" style="19" customWidth="1"/>
    <col min="9" max="9" width="0.140625" style="19" customWidth="1"/>
    <col min="10" max="10" width="21.140625" style="19" hidden="1" customWidth="1"/>
    <col min="11" max="16384" width="9.140625" style="19"/>
  </cols>
  <sheetData>
    <row r="1" spans="1:39" ht="62.25" customHeight="1" x14ac:dyDescent="0.25">
      <c r="A1" s="210" t="s">
        <v>147</v>
      </c>
      <c r="B1" s="210"/>
      <c r="C1" s="210"/>
      <c r="D1" s="210"/>
      <c r="E1" s="210"/>
      <c r="F1" s="210"/>
      <c r="G1" s="210"/>
      <c r="H1" s="210"/>
      <c r="I1" s="210"/>
      <c r="J1" s="210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</row>
    <row r="2" spans="1:39" ht="19.5" customHeight="1" x14ac:dyDescent="0.25">
      <c r="A2" s="211" t="s">
        <v>148</v>
      </c>
      <c r="B2" s="211"/>
      <c r="C2" s="211"/>
      <c r="D2" s="211"/>
      <c r="E2" s="211"/>
      <c r="F2" s="211"/>
      <c r="G2" s="211"/>
      <c r="H2" s="211"/>
      <c r="I2" s="27"/>
      <c r="J2" s="27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</row>
    <row r="3" spans="1:39" ht="12.75" customHeight="1" x14ac:dyDescent="0.25">
      <c r="A3" s="212" t="s">
        <v>12</v>
      </c>
      <c r="B3" s="212"/>
      <c r="C3" s="212" t="s">
        <v>160</v>
      </c>
      <c r="D3" s="212"/>
      <c r="E3" s="213" t="s">
        <v>17</v>
      </c>
      <c r="F3" s="213" t="s">
        <v>3</v>
      </c>
      <c r="G3" s="213" t="s">
        <v>56</v>
      </c>
      <c r="H3" s="213" t="s">
        <v>161</v>
      </c>
      <c r="I3" s="27"/>
      <c r="J3" s="27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</row>
    <row r="4" spans="1:39" ht="23.25" customHeight="1" x14ac:dyDescent="0.25">
      <c r="A4" s="214">
        <f>'[1]A. Opći podaci'!A19:B19</f>
        <v>0</v>
      </c>
      <c r="B4" s="215"/>
      <c r="C4" s="215">
        <f>'[1]A. Opći podaci'!C19:E19</f>
        <v>0</v>
      </c>
      <c r="D4" s="215"/>
      <c r="E4" s="216">
        <f>'[1]A. Opći podaci'!AC19</f>
        <v>0</v>
      </c>
      <c r="F4" s="217">
        <f>'[1]A. Opći podaci'!I19</f>
        <v>0</v>
      </c>
      <c r="G4" s="218">
        <f>'[1]A. Opći podaci'!J19</f>
        <v>0</v>
      </c>
      <c r="H4" s="216">
        <f>'[1]A. Opći podaci'!AE19</f>
        <v>0</v>
      </c>
      <c r="I4" s="27"/>
      <c r="J4" s="27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</row>
    <row r="5" spans="1:39" ht="18.75" customHeight="1" x14ac:dyDescent="0.25">
      <c r="A5" s="219" t="s">
        <v>149</v>
      </c>
      <c r="B5" s="219"/>
      <c r="C5" s="219"/>
      <c r="D5" s="219"/>
      <c r="E5" s="219"/>
      <c r="F5" s="219"/>
      <c r="G5" s="219"/>
      <c r="H5" s="219"/>
      <c r="I5" s="27"/>
      <c r="J5" s="27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</row>
    <row r="6" spans="1:39" ht="16.5" customHeight="1" x14ac:dyDescent="0.25">
      <c r="A6" s="212" t="s">
        <v>12</v>
      </c>
      <c r="B6" s="212"/>
      <c r="C6" s="212" t="s">
        <v>160</v>
      </c>
      <c r="D6" s="212"/>
      <c r="E6" s="213" t="s">
        <v>17</v>
      </c>
      <c r="F6" s="213" t="s">
        <v>3</v>
      </c>
      <c r="G6" s="213" t="s">
        <v>56</v>
      </c>
      <c r="H6" s="213" t="s">
        <v>60</v>
      </c>
      <c r="I6" s="27"/>
      <c r="J6" s="27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</row>
    <row r="7" spans="1:39" x14ac:dyDescent="0.25">
      <c r="A7" s="220">
        <f>'[1]A. Opći podaci'!AC25</f>
        <v>0</v>
      </c>
      <c r="B7" s="221"/>
      <c r="C7" s="221">
        <f>'[1]A. Opći podaci'!AD25</f>
        <v>0</v>
      </c>
      <c r="D7" s="221"/>
      <c r="E7" s="222">
        <f>'[1]A. Opći podaci'!AE25</f>
        <v>0</v>
      </c>
      <c r="F7" s="223">
        <f>'[1]A. Opći podaci'!AF25</f>
        <v>0</v>
      </c>
      <c r="G7" s="224">
        <f>'[1]A. Opći podaci'!AG25</f>
        <v>0</v>
      </c>
      <c r="H7" s="222">
        <f>'[1]A. Opći podaci'!AH25</f>
        <v>0</v>
      </c>
      <c r="I7" s="27"/>
      <c r="J7" s="27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</row>
    <row r="8" spans="1:39" x14ac:dyDescent="0.25">
      <c r="A8" s="220">
        <f>'[1]A. Opći podaci'!AC26</f>
        <v>0</v>
      </c>
      <c r="B8" s="221"/>
      <c r="C8" s="221">
        <f>'[1]A. Opći podaci'!AD26</f>
        <v>0</v>
      </c>
      <c r="D8" s="221"/>
      <c r="E8" s="222">
        <f>'[1]A. Opći podaci'!AE26</f>
        <v>0</v>
      </c>
      <c r="F8" s="223">
        <f>'[1]A. Opći podaci'!AF26</f>
        <v>0</v>
      </c>
      <c r="G8" s="224">
        <f>'[1]A. Opći podaci'!AG26</f>
        <v>0</v>
      </c>
      <c r="H8" s="222">
        <f>'[1]A. Opći podaci'!AH26</f>
        <v>0</v>
      </c>
      <c r="I8" s="27"/>
      <c r="J8" s="27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</row>
    <row r="9" spans="1:39" x14ac:dyDescent="0.25">
      <c r="A9" s="220">
        <f>'[1]A. Opći podaci'!AC27</f>
        <v>0</v>
      </c>
      <c r="B9" s="221"/>
      <c r="C9" s="221">
        <f>'[1]A. Opći podaci'!AD27</f>
        <v>0</v>
      </c>
      <c r="D9" s="221"/>
      <c r="E9" s="222">
        <f>'[1]A. Opći podaci'!AE27</f>
        <v>0</v>
      </c>
      <c r="F9" s="223">
        <f>'[1]A. Opći podaci'!AF27</f>
        <v>0</v>
      </c>
      <c r="G9" s="224">
        <f>'[1]A. Opći podaci'!AG27</f>
        <v>0</v>
      </c>
      <c r="H9" s="222">
        <f>'[1]A. Opći podaci'!AH27</f>
        <v>0</v>
      </c>
      <c r="I9" s="27"/>
      <c r="J9" s="27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</row>
    <row r="10" spans="1:39" x14ac:dyDescent="0.25">
      <c r="A10" s="220">
        <f>'[1]A. Opći podaci'!AC28</f>
        <v>0</v>
      </c>
      <c r="B10" s="221"/>
      <c r="C10" s="221">
        <f>'[1]A. Opći podaci'!AD28</f>
        <v>0</v>
      </c>
      <c r="D10" s="221"/>
      <c r="E10" s="222">
        <f>'[1]A. Opći podaci'!AE28</f>
        <v>0</v>
      </c>
      <c r="F10" s="223">
        <f>'[1]A. Opći podaci'!AF28</f>
        <v>0</v>
      </c>
      <c r="G10" s="224">
        <f>'[1]A. Opći podaci'!AG28</f>
        <v>0</v>
      </c>
      <c r="H10" s="222">
        <f>'[1]A. Opći podaci'!AH28</f>
        <v>0</v>
      </c>
      <c r="I10" s="27"/>
      <c r="J10" s="27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</row>
    <row r="11" spans="1:39" x14ac:dyDescent="0.25">
      <c r="A11" s="220">
        <f>'[1]A. Opći podaci'!AC29</f>
        <v>0</v>
      </c>
      <c r="B11" s="221"/>
      <c r="C11" s="221">
        <f>'[1]A. Opći podaci'!AD29</f>
        <v>0</v>
      </c>
      <c r="D11" s="221"/>
      <c r="E11" s="222">
        <f>'[1]A. Opći podaci'!AE29</f>
        <v>0</v>
      </c>
      <c r="F11" s="223">
        <f>'[1]A. Opći podaci'!AF29</f>
        <v>0</v>
      </c>
      <c r="G11" s="224">
        <f>'[1]A. Opći podaci'!AG29</f>
        <v>0</v>
      </c>
      <c r="H11" s="222">
        <f>'[1]A. Opći podaci'!AH29</f>
        <v>0</v>
      </c>
      <c r="I11" s="27"/>
      <c r="J11" s="27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</row>
    <row r="12" spans="1:39" x14ac:dyDescent="0.25">
      <c r="A12" s="220">
        <f>'[1]A. Opći podaci'!AC30</f>
        <v>0</v>
      </c>
      <c r="B12" s="221"/>
      <c r="C12" s="221">
        <f>'[1]A. Opći podaci'!AD30</f>
        <v>0</v>
      </c>
      <c r="D12" s="221"/>
      <c r="E12" s="222">
        <f>'[1]A. Opći podaci'!AE30</f>
        <v>0</v>
      </c>
      <c r="F12" s="223">
        <f>'[1]A. Opći podaci'!AF30</f>
        <v>0</v>
      </c>
      <c r="G12" s="224">
        <f>'[1]A. Opći podaci'!AG30</f>
        <v>0</v>
      </c>
      <c r="H12" s="222">
        <f>'[1]A. Opći podaci'!AH30</f>
        <v>0</v>
      </c>
      <c r="I12" s="27"/>
      <c r="J12" s="27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</row>
    <row r="13" spans="1:39" x14ac:dyDescent="0.25">
      <c r="A13" s="220">
        <f>'[1]A. Opći podaci'!AC31</f>
        <v>0</v>
      </c>
      <c r="B13" s="221"/>
      <c r="C13" s="221">
        <f>'[1]A. Opći podaci'!AD31</f>
        <v>0</v>
      </c>
      <c r="D13" s="221"/>
      <c r="E13" s="222">
        <f>'[1]A. Opći podaci'!AE31</f>
        <v>0</v>
      </c>
      <c r="F13" s="223">
        <f>'[1]A. Opći podaci'!AF31</f>
        <v>0</v>
      </c>
      <c r="G13" s="224">
        <f>'[1]A. Opći podaci'!AG31</f>
        <v>0</v>
      </c>
      <c r="H13" s="222">
        <f>'[1]A. Opći podaci'!AH31</f>
        <v>0</v>
      </c>
      <c r="I13" s="27"/>
      <c r="J13" s="27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</row>
    <row r="14" spans="1:39" x14ac:dyDescent="0.25">
      <c r="A14" s="225" t="s">
        <v>150</v>
      </c>
      <c r="B14" s="225"/>
      <c r="C14" s="225"/>
      <c r="D14" s="225"/>
      <c r="E14" s="225"/>
      <c r="F14" s="225"/>
      <c r="G14" s="225"/>
      <c r="H14" s="225"/>
      <c r="I14" s="27"/>
      <c r="J14" s="27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</row>
    <row r="15" spans="1:39" x14ac:dyDescent="0.25">
      <c r="A15" s="226"/>
      <c r="B15" s="226"/>
      <c r="C15" s="226"/>
      <c r="D15" s="226"/>
      <c r="E15" s="226"/>
      <c r="F15" s="226"/>
      <c r="G15" s="226"/>
      <c r="H15" s="226"/>
      <c r="I15" s="27"/>
      <c r="J15" s="27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</row>
    <row r="16" spans="1:39" x14ac:dyDescent="0.25">
      <c r="A16" s="226"/>
      <c r="B16" s="226"/>
      <c r="C16" s="226"/>
      <c r="D16" s="226"/>
      <c r="E16" s="226"/>
      <c r="F16" s="226"/>
      <c r="G16" s="226"/>
      <c r="H16" s="226"/>
      <c r="I16" s="27"/>
      <c r="J16" s="27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</row>
    <row r="17" spans="1:39" x14ac:dyDescent="0.25">
      <c r="A17" s="226"/>
      <c r="B17" s="226"/>
      <c r="C17" s="226"/>
      <c r="D17" s="226"/>
      <c r="E17" s="226"/>
      <c r="F17" s="226"/>
      <c r="G17" s="226"/>
      <c r="H17" s="226"/>
      <c r="I17" s="27"/>
      <c r="J17" s="27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</row>
    <row r="18" spans="1:39" x14ac:dyDescent="0.25">
      <c r="A18" s="227" t="s">
        <v>205</v>
      </c>
      <c r="B18" s="227"/>
      <c r="C18" s="227"/>
      <c r="D18" s="227"/>
      <c r="E18" s="227"/>
      <c r="F18" s="227"/>
      <c r="G18" s="227"/>
      <c r="H18" s="227"/>
      <c r="I18" s="27"/>
      <c r="J18" s="27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</row>
    <row r="19" spans="1:39" x14ac:dyDescent="0.25">
      <c r="A19" s="226"/>
      <c r="B19" s="226"/>
      <c r="C19" s="226"/>
      <c r="D19" s="226"/>
      <c r="E19" s="226"/>
      <c r="F19" s="226"/>
      <c r="G19" s="226"/>
      <c r="H19" s="226"/>
      <c r="I19" s="27"/>
      <c r="J19" s="27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</row>
    <row r="20" spans="1:39" x14ac:dyDescent="0.25">
      <c r="A20" s="225" t="s">
        <v>151</v>
      </c>
      <c r="B20" s="225"/>
      <c r="C20" s="225"/>
      <c r="D20" s="225"/>
      <c r="E20" s="225"/>
      <c r="F20" s="225"/>
      <c r="G20" s="225"/>
      <c r="H20" s="225"/>
      <c r="I20" s="27"/>
      <c r="J20" s="27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</row>
    <row r="21" spans="1:39" x14ac:dyDescent="0.25">
      <c r="A21" s="228"/>
      <c r="B21" s="228"/>
      <c r="C21" s="228"/>
      <c r="D21" s="228"/>
      <c r="E21" s="228"/>
      <c r="F21" s="228"/>
      <c r="G21" s="228"/>
      <c r="H21" s="228"/>
      <c r="I21" s="27"/>
      <c r="J21" s="27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</row>
    <row r="22" spans="1:39" x14ac:dyDescent="0.25">
      <c r="A22" s="228"/>
      <c r="B22" s="228"/>
      <c r="C22" s="228"/>
      <c r="D22" s="228"/>
      <c r="E22" s="228"/>
      <c r="F22" s="228"/>
      <c r="G22" s="228"/>
      <c r="H22" s="228"/>
      <c r="I22" s="27"/>
      <c r="J22" s="27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</row>
    <row r="23" spans="1:39" x14ac:dyDescent="0.25">
      <c r="A23" s="228"/>
      <c r="B23" s="228"/>
      <c r="C23" s="228"/>
      <c r="D23" s="228"/>
      <c r="E23" s="228"/>
      <c r="F23" s="228"/>
      <c r="G23" s="228"/>
      <c r="H23" s="228"/>
      <c r="I23" s="27"/>
      <c r="J23" s="27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</row>
    <row r="24" spans="1:39" x14ac:dyDescent="0.25">
      <c r="A24" s="228"/>
      <c r="B24" s="228"/>
      <c r="C24" s="228"/>
      <c r="D24" s="228"/>
      <c r="E24" s="228"/>
      <c r="F24" s="228"/>
      <c r="G24" s="228"/>
      <c r="H24" s="228"/>
      <c r="I24" s="27"/>
      <c r="J24" s="27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</row>
    <row r="25" spans="1:39" x14ac:dyDescent="0.25">
      <c r="A25" s="228"/>
      <c r="B25" s="228"/>
      <c r="C25" s="228"/>
      <c r="D25" s="228"/>
      <c r="E25" s="228"/>
      <c r="F25" s="228"/>
      <c r="G25" s="228"/>
      <c r="H25" s="228"/>
      <c r="I25" s="27"/>
      <c r="J25" s="27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</row>
    <row r="26" spans="1:39" x14ac:dyDescent="0.25">
      <c r="A26" s="225" t="s">
        <v>152</v>
      </c>
      <c r="B26" s="225"/>
      <c r="C26" s="225"/>
      <c r="D26" s="225"/>
      <c r="E26" s="225"/>
      <c r="F26" s="225"/>
      <c r="G26" s="225"/>
      <c r="H26" s="225"/>
      <c r="I26" s="27"/>
      <c r="J26" s="27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</row>
    <row r="27" spans="1:39" x14ac:dyDescent="0.25">
      <c r="A27" s="228"/>
      <c r="B27" s="228"/>
      <c r="C27" s="228"/>
      <c r="D27" s="228"/>
      <c r="E27" s="228"/>
      <c r="F27" s="228"/>
      <c r="G27" s="228"/>
      <c r="H27" s="228"/>
      <c r="I27" s="27"/>
      <c r="J27" s="27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</row>
    <row r="28" spans="1:39" x14ac:dyDescent="0.25">
      <c r="A28" s="228"/>
      <c r="B28" s="228"/>
      <c r="C28" s="228"/>
      <c r="D28" s="228"/>
      <c r="E28" s="228"/>
      <c r="F28" s="228"/>
      <c r="G28" s="228"/>
      <c r="H28" s="228"/>
      <c r="I28" s="27"/>
      <c r="J28" s="27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</row>
    <row r="29" spans="1:39" x14ac:dyDescent="0.25">
      <c r="A29" s="228"/>
      <c r="B29" s="228"/>
      <c r="C29" s="228"/>
      <c r="D29" s="228"/>
      <c r="E29" s="228"/>
      <c r="F29" s="228"/>
      <c r="G29" s="228"/>
      <c r="H29" s="228"/>
      <c r="I29" s="27"/>
      <c r="J29" s="27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</row>
    <row r="30" spans="1:39" x14ac:dyDescent="0.25">
      <c r="A30" s="228"/>
      <c r="B30" s="228"/>
      <c r="C30" s="228"/>
      <c r="D30" s="228"/>
      <c r="E30" s="228"/>
      <c r="F30" s="228"/>
      <c r="G30" s="228"/>
      <c r="H30" s="228"/>
      <c r="I30" s="27"/>
      <c r="J30" s="27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5"/>
      <c r="AB30" s="235"/>
      <c r="AC30" s="235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</row>
    <row r="31" spans="1:39" ht="74.25" customHeight="1" x14ac:dyDescent="0.25">
      <c r="A31" s="219" t="s">
        <v>153</v>
      </c>
      <c r="B31" s="219"/>
      <c r="C31" s="219"/>
      <c r="D31" s="219"/>
      <c r="E31" s="219"/>
      <c r="F31" s="219"/>
      <c r="G31" s="219"/>
      <c r="H31" s="219"/>
      <c r="I31" s="27"/>
      <c r="J31" s="27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</row>
    <row r="32" spans="1:39" ht="53.25" customHeight="1" x14ac:dyDescent="0.25">
      <c r="A32" s="229" t="s">
        <v>206</v>
      </c>
      <c r="B32" s="230"/>
      <c r="C32" s="230"/>
      <c r="D32" s="230"/>
      <c r="E32" s="230"/>
      <c r="F32" s="230"/>
      <c r="G32" s="230"/>
      <c r="H32" s="230"/>
      <c r="I32" s="27"/>
      <c r="J32" s="27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</row>
    <row r="33" spans="1:39" ht="59.25" customHeight="1" x14ac:dyDescent="0.25">
      <c r="A33" s="229" t="s">
        <v>207</v>
      </c>
      <c r="B33" s="230"/>
      <c r="C33" s="230"/>
      <c r="D33" s="230"/>
      <c r="E33" s="230"/>
      <c r="F33" s="230"/>
      <c r="G33" s="230"/>
      <c r="H33" s="230"/>
      <c r="I33" s="27"/>
      <c r="J33" s="27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5"/>
      <c r="AK33" s="235"/>
      <c r="AL33" s="235"/>
      <c r="AM33" s="235"/>
    </row>
    <row r="34" spans="1:39" ht="39.75" customHeight="1" x14ac:dyDescent="0.25">
      <c r="A34" s="229" t="s">
        <v>208</v>
      </c>
      <c r="B34" s="230"/>
      <c r="C34" s="230"/>
      <c r="D34" s="230"/>
      <c r="E34" s="230"/>
      <c r="F34" s="230"/>
      <c r="G34" s="230"/>
      <c r="H34" s="230"/>
      <c r="I34" s="27"/>
      <c r="J34" s="27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5"/>
    </row>
    <row r="35" spans="1:39" ht="48.75" customHeight="1" x14ac:dyDescent="0.25">
      <c r="A35" s="229" t="s">
        <v>209</v>
      </c>
      <c r="B35" s="230"/>
      <c r="C35" s="230"/>
      <c r="D35" s="230"/>
      <c r="E35" s="230"/>
      <c r="F35" s="230"/>
      <c r="G35" s="230"/>
      <c r="H35" s="230"/>
      <c r="I35" s="27"/>
      <c r="J35" s="27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</row>
    <row r="36" spans="1:39" ht="39" customHeight="1" x14ac:dyDescent="0.25">
      <c r="A36" s="229" t="s">
        <v>210</v>
      </c>
      <c r="B36" s="230"/>
      <c r="C36" s="230"/>
      <c r="D36" s="230"/>
      <c r="E36" s="230"/>
      <c r="F36" s="230"/>
      <c r="G36" s="230"/>
      <c r="H36" s="230"/>
      <c r="I36" s="27"/>
      <c r="J36" s="27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5"/>
      <c r="AM36" s="235"/>
    </row>
    <row r="37" spans="1:39" x14ac:dyDescent="0.25">
      <c r="A37" s="225" t="s">
        <v>154</v>
      </c>
      <c r="B37" s="225"/>
      <c r="C37" s="225"/>
      <c r="D37" s="225"/>
      <c r="E37" s="225"/>
      <c r="F37" s="225"/>
      <c r="G37" s="225"/>
      <c r="H37" s="225"/>
      <c r="I37" s="27"/>
      <c r="J37" s="27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5"/>
    </row>
    <row r="38" spans="1:39" x14ac:dyDescent="0.25">
      <c r="A38" s="231" t="s">
        <v>211</v>
      </c>
      <c r="B38" s="226"/>
      <c r="C38" s="226"/>
      <c r="D38" s="226"/>
      <c r="E38" s="226"/>
      <c r="F38" s="226"/>
      <c r="G38" s="226"/>
      <c r="H38" s="226"/>
      <c r="I38" s="27"/>
      <c r="J38" s="27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5"/>
      <c r="AM38" s="235"/>
    </row>
    <row r="39" spans="1:39" ht="11.25" customHeight="1" x14ac:dyDescent="0.25">
      <c r="A39" s="232" t="s">
        <v>212</v>
      </c>
      <c r="B39" s="226"/>
      <c r="C39" s="226"/>
      <c r="D39" s="226"/>
      <c r="E39" s="226"/>
      <c r="F39" s="226"/>
      <c r="G39" s="226"/>
      <c r="H39" s="226"/>
      <c r="I39" s="27"/>
      <c r="J39" s="27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</row>
    <row r="40" spans="1:39" ht="15" customHeight="1" x14ac:dyDescent="0.25">
      <c r="A40" s="232" t="s">
        <v>213</v>
      </c>
      <c r="B40" s="226"/>
      <c r="C40" s="226"/>
      <c r="D40" s="226"/>
      <c r="E40" s="226"/>
      <c r="F40" s="226"/>
      <c r="G40" s="226"/>
      <c r="H40" s="226"/>
      <c r="I40" s="27"/>
      <c r="J40" s="27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</row>
    <row r="41" spans="1:39" ht="15" customHeight="1" x14ac:dyDescent="0.25">
      <c r="A41" s="232" t="s">
        <v>184</v>
      </c>
      <c r="B41" s="226"/>
      <c r="C41" s="226"/>
      <c r="D41" s="226"/>
      <c r="E41" s="226"/>
      <c r="F41" s="226"/>
      <c r="G41" s="226"/>
      <c r="H41" s="226"/>
      <c r="I41" s="27"/>
      <c r="J41" s="27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</row>
    <row r="42" spans="1:39" ht="47.25" customHeight="1" x14ac:dyDescent="0.25">
      <c r="A42" s="233" t="s">
        <v>155</v>
      </c>
      <c r="B42" s="233"/>
      <c r="C42" s="233"/>
      <c r="D42" s="233"/>
      <c r="E42" s="233"/>
      <c r="F42" s="233"/>
      <c r="G42" s="233"/>
      <c r="H42" s="233"/>
      <c r="I42" s="27"/>
      <c r="J42" s="27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</row>
    <row r="43" spans="1:39" x14ac:dyDescent="0.25">
      <c r="A43" s="234"/>
      <c r="B43" s="234"/>
      <c r="C43" s="234"/>
      <c r="D43" s="234"/>
      <c r="E43" s="234"/>
      <c r="F43" s="234"/>
      <c r="G43" s="234"/>
      <c r="H43" s="234"/>
      <c r="I43" s="27"/>
      <c r="J43" s="27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</row>
    <row r="44" spans="1:39" x14ac:dyDescent="0.25">
      <c r="A44" s="234"/>
      <c r="B44" s="234"/>
      <c r="C44" s="234"/>
      <c r="D44" s="234"/>
      <c r="E44" s="234"/>
      <c r="F44" s="234"/>
      <c r="G44" s="234"/>
      <c r="H44" s="234"/>
      <c r="I44" s="27"/>
      <c r="J44" s="27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</row>
    <row r="45" spans="1:39" x14ac:dyDescent="0.25">
      <c r="A45" s="234"/>
      <c r="B45" s="234"/>
      <c r="C45" s="234"/>
      <c r="D45" s="234"/>
      <c r="E45" s="234"/>
      <c r="F45" s="234"/>
      <c r="G45" s="234"/>
      <c r="H45" s="234"/>
      <c r="I45" s="27"/>
      <c r="J45" s="27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</row>
    <row r="46" spans="1:39" x14ac:dyDescent="0.25">
      <c r="A46" s="234"/>
      <c r="B46" s="234"/>
      <c r="C46" s="234"/>
      <c r="D46" s="234"/>
      <c r="E46" s="234"/>
      <c r="F46" s="234"/>
      <c r="G46" s="234"/>
      <c r="H46" s="234"/>
      <c r="I46" s="27"/>
      <c r="J46" s="27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</row>
    <row r="47" spans="1:39" x14ac:dyDescent="0.25">
      <c r="A47" s="225" t="s">
        <v>214</v>
      </c>
      <c r="B47" s="225"/>
      <c r="C47" s="225"/>
      <c r="D47" s="225"/>
      <c r="E47" s="225"/>
      <c r="F47" s="225"/>
      <c r="G47" s="225"/>
      <c r="H47" s="225"/>
      <c r="I47" s="27"/>
      <c r="J47" s="27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</row>
    <row r="48" spans="1:39" x14ac:dyDescent="0.25">
      <c r="A48" s="232" t="s">
        <v>191</v>
      </c>
      <c r="B48" s="226" t="s">
        <v>215</v>
      </c>
      <c r="C48" s="226"/>
      <c r="D48" s="232" t="s">
        <v>216</v>
      </c>
      <c r="E48" s="226" t="s">
        <v>217</v>
      </c>
      <c r="F48" s="226"/>
      <c r="G48" s="226" t="s">
        <v>184</v>
      </c>
      <c r="H48" s="226"/>
      <c r="I48" s="27"/>
      <c r="J48" s="27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</row>
    <row r="49" spans="1:39" x14ac:dyDescent="0.25">
      <c r="A49" s="232" t="s">
        <v>59</v>
      </c>
      <c r="B49" s="226"/>
      <c r="C49" s="226"/>
      <c r="D49" s="232"/>
      <c r="E49" s="226"/>
      <c r="F49" s="226"/>
      <c r="G49" s="226"/>
      <c r="H49" s="226"/>
      <c r="I49" s="27"/>
      <c r="J49" s="27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</row>
    <row r="50" spans="1:39" x14ac:dyDescent="0.25">
      <c r="A50" s="232" t="s">
        <v>63</v>
      </c>
      <c r="B50" s="226"/>
      <c r="C50" s="226"/>
      <c r="D50" s="232"/>
      <c r="E50" s="226"/>
      <c r="F50" s="226"/>
      <c r="G50" s="226"/>
      <c r="H50" s="226"/>
      <c r="I50" s="27"/>
      <c r="J50" s="27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</row>
    <row r="51" spans="1:39" x14ac:dyDescent="0.25">
      <c r="A51" s="232" t="s">
        <v>64</v>
      </c>
      <c r="B51" s="226"/>
      <c r="C51" s="226"/>
      <c r="D51" s="232"/>
      <c r="E51" s="226"/>
      <c r="F51" s="226"/>
      <c r="G51" s="226"/>
      <c r="H51" s="226"/>
      <c r="I51" s="27"/>
      <c r="J51" s="27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</row>
    <row r="52" spans="1:39" x14ac:dyDescent="0.25">
      <c r="A52" s="225" t="s">
        <v>163</v>
      </c>
      <c r="B52" s="225"/>
      <c r="C52" s="225"/>
      <c r="D52" s="225"/>
      <c r="E52" s="225"/>
      <c r="F52" s="225"/>
      <c r="G52" s="225"/>
      <c r="H52" s="225"/>
      <c r="I52" s="27"/>
      <c r="J52" s="27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</row>
    <row r="53" spans="1:39" x14ac:dyDescent="0.25">
      <c r="A53" s="228"/>
      <c r="B53" s="228"/>
      <c r="C53" s="228"/>
      <c r="D53" s="228"/>
      <c r="E53" s="228"/>
      <c r="F53" s="228"/>
      <c r="G53" s="228"/>
      <c r="H53" s="228"/>
      <c r="I53" s="27"/>
      <c r="J53" s="27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</row>
    <row r="54" spans="1:39" x14ac:dyDescent="0.25">
      <c r="A54" s="228"/>
      <c r="B54" s="228"/>
      <c r="C54" s="228"/>
      <c r="D54" s="228"/>
      <c r="E54" s="228"/>
      <c r="F54" s="228"/>
      <c r="G54" s="228"/>
      <c r="H54" s="228"/>
      <c r="I54" s="27"/>
      <c r="J54" s="27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</row>
    <row r="55" spans="1:39" x14ac:dyDescent="0.25">
      <c r="A55" s="235"/>
      <c r="B55" s="235"/>
      <c r="C55" s="235"/>
      <c r="D55" s="235"/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</row>
    <row r="56" spans="1:39" x14ac:dyDescent="0.25">
      <c r="A56" s="235"/>
      <c r="B56" s="235"/>
      <c r="C56" s="235"/>
      <c r="D56" s="235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</row>
    <row r="57" spans="1:39" x14ac:dyDescent="0.25">
      <c r="A57" s="235"/>
      <c r="B57" s="235"/>
      <c r="C57" s="235"/>
      <c r="D57" s="235"/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</row>
    <row r="58" spans="1:39" x14ac:dyDescent="0.25">
      <c r="A58" s="235"/>
      <c r="B58" s="235"/>
      <c r="C58" s="235"/>
      <c r="D58" s="235"/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</row>
    <row r="59" spans="1:39" x14ac:dyDescent="0.25">
      <c r="A59" s="235"/>
      <c r="B59" s="235"/>
      <c r="C59" s="235"/>
      <c r="D59" s="235"/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</row>
    <row r="60" spans="1:39" x14ac:dyDescent="0.25">
      <c r="A60" s="235"/>
      <c r="B60" s="235"/>
      <c r="C60" s="235"/>
      <c r="D60" s="235"/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35"/>
      <c r="S60" s="235"/>
      <c r="T60" s="235"/>
      <c r="U60" s="235"/>
      <c r="V60" s="235"/>
      <c r="W60" s="235"/>
      <c r="X60" s="235"/>
      <c r="Y60" s="235"/>
      <c r="Z60" s="235"/>
      <c r="AA60" s="235"/>
      <c r="AB60" s="235"/>
      <c r="AC60" s="235"/>
      <c r="AD60" s="235"/>
      <c r="AE60" s="235"/>
      <c r="AF60" s="235"/>
      <c r="AG60" s="235"/>
      <c r="AH60" s="235"/>
      <c r="AI60" s="235"/>
      <c r="AJ60" s="235"/>
      <c r="AK60" s="235"/>
      <c r="AL60" s="235"/>
      <c r="AM60" s="235"/>
    </row>
    <row r="61" spans="1:39" x14ac:dyDescent="0.25">
      <c r="A61" s="235"/>
      <c r="B61" s="235"/>
      <c r="C61" s="235"/>
      <c r="D61" s="235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  <c r="S61" s="235"/>
      <c r="T61" s="235"/>
      <c r="U61" s="235"/>
      <c r="V61" s="235"/>
      <c r="W61" s="235"/>
      <c r="X61" s="235"/>
      <c r="Y61" s="235"/>
      <c r="Z61" s="235"/>
      <c r="AA61" s="235"/>
      <c r="AB61" s="235"/>
      <c r="AC61" s="235"/>
      <c r="AD61" s="235"/>
      <c r="AE61" s="235"/>
      <c r="AF61" s="235"/>
      <c r="AG61" s="235"/>
      <c r="AH61" s="235"/>
      <c r="AI61" s="235"/>
      <c r="AJ61" s="235"/>
      <c r="AK61" s="235"/>
      <c r="AL61" s="235"/>
      <c r="AM61" s="235"/>
    </row>
    <row r="62" spans="1:39" x14ac:dyDescent="0.25">
      <c r="A62" s="235"/>
      <c r="B62" s="235"/>
      <c r="C62" s="235"/>
      <c r="D62" s="235"/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35"/>
      <c r="S62" s="235"/>
      <c r="T62" s="235"/>
      <c r="U62" s="235"/>
      <c r="V62" s="235"/>
      <c r="W62" s="235"/>
      <c r="X62" s="235"/>
      <c r="Y62" s="235"/>
      <c r="Z62" s="235"/>
      <c r="AA62" s="235"/>
      <c r="AB62" s="235"/>
      <c r="AC62" s="235"/>
      <c r="AD62" s="235"/>
      <c r="AE62" s="235"/>
      <c r="AF62" s="235"/>
      <c r="AG62" s="235"/>
      <c r="AH62" s="235"/>
      <c r="AI62" s="235"/>
      <c r="AJ62" s="235"/>
      <c r="AK62" s="235"/>
      <c r="AL62" s="235"/>
      <c r="AM62" s="235"/>
    </row>
    <row r="63" spans="1:39" x14ac:dyDescent="0.25">
      <c r="A63" s="235"/>
      <c r="B63" s="235"/>
      <c r="C63" s="235"/>
      <c r="D63" s="235"/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235"/>
      <c r="U63" s="235"/>
      <c r="V63" s="235"/>
      <c r="W63" s="235"/>
      <c r="X63" s="235"/>
      <c r="Y63" s="235"/>
      <c r="Z63" s="235"/>
      <c r="AA63" s="235"/>
      <c r="AB63" s="235"/>
      <c r="AC63" s="235"/>
      <c r="AD63" s="235"/>
      <c r="AE63" s="235"/>
      <c r="AF63" s="235"/>
      <c r="AG63" s="235"/>
      <c r="AH63" s="235"/>
      <c r="AI63" s="235"/>
      <c r="AJ63" s="235"/>
      <c r="AK63" s="235"/>
      <c r="AL63" s="235"/>
      <c r="AM63" s="235"/>
    </row>
    <row r="64" spans="1:39" x14ac:dyDescent="0.25">
      <c r="A64" s="235"/>
      <c r="B64" s="235"/>
      <c r="C64" s="235"/>
      <c r="D64" s="235"/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35"/>
      <c r="S64" s="235"/>
      <c r="T64" s="235"/>
      <c r="U64" s="235"/>
      <c r="V64" s="235"/>
      <c r="W64" s="235"/>
      <c r="X64" s="235"/>
      <c r="Y64" s="235"/>
      <c r="Z64" s="235"/>
      <c r="AA64" s="235"/>
      <c r="AB64" s="235"/>
      <c r="AC64" s="235"/>
      <c r="AD64" s="235"/>
      <c r="AE64" s="235"/>
      <c r="AF64" s="235"/>
      <c r="AG64" s="235"/>
      <c r="AH64" s="235"/>
      <c r="AI64" s="235"/>
      <c r="AJ64" s="235"/>
      <c r="AK64" s="235"/>
      <c r="AL64" s="235"/>
      <c r="AM64" s="235"/>
    </row>
    <row r="65" spans="1:39" x14ac:dyDescent="0.25">
      <c r="A65" s="235"/>
      <c r="B65" s="235"/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5"/>
      <c r="U65" s="235"/>
      <c r="V65" s="235"/>
      <c r="W65" s="235"/>
      <c r="X65" s="235"/>
      <c r="Y65" s="235"/>
      <c r="Z65" s="235"/>
      <c r="AA65" s="235"/>
      <c r="AB65" s="235"/>
      <c r="AC65" s="235"/>
      <c r="AD65" s="235"/>
      <c r="AE65" s="235"/>
      <c r="AF65" s="235"/>
      <c r="AG65" s="235"/>
      <c r="AH65" s="235"/>
      <c r="AI65" s="235"/>
      <c r="AJ65" s="235"/>
      <c r="AK65" s="235"/>
      <c r="AL65" s="235"/>
      <c r="AM65" s="235"/>
    </row>
    <row r="66" spans="1:39" x14ac:dyDescent="0.25">
      <c r="A66" s="235"/>
      <c r="B66" s="235"/>
      <c r="C66" s="235"/>
      <c r="D66" s="235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235"/>
      <c r="U66" s="235"/>
      <c r="V66" s="235"/>
      <c r="W66" s="235"/>
      <c r="X66" s="235"/>
      <c r="Y66" s="235"/>
      <c r="Z66" s="235"/>
      <c r="AA66" s="235"/>
      <c r="AB66" s="235"/>
      <c r="AC66" s="235"/>
      <c r="AD66" s="235"/>
      <c r="AE66" s="235"/>
      <c r="AF66" s="235"/>
      <c r="AG66" s="235"/>
      <c r="AH66" s="235"/>
      <c r="AI66" s="235"/>
      <c r="AJ66" s="235"/>
      <c r="AK66" s="235"/>
      <c r="AL66" s="235"/>
      <c r="AM66" s="235"/>
    </row>
    <row r="67" spans="1:39" x14ac:dyDescent="0.25">
      <c r="A67" s="235"/>
      <c r="B67" s="235"/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235"/>
      <c r="U67" s="235"/>
      <c r="V67" s="235"/>
      <c r="W67" s="235"/>
      <c r="X67" s="235"/>
      <c r="Y67" s="235"/>
      <c r="Z67" s="235"/>
      <c r="AA67" s="235"/>
      <c r="AB67" s="235"/>
      <c r="AC67" s="235"/>
      <c r="AD67" s="235"/>
      <c r="AE67" s="235"/>
      <c r="AF67" s="235"/>
      <c r="AG67" s="235"/>
      <c r="AH67" s="235"/>
      <c r="AI67" s="235"/>
      <c r="AJ67" s="235"/>
      <c r="AK67" s="235"/>
      <c r="AL67" s="235"/>
      <c r="AM67" s="235"/>
    </row>
    <row r="68" spans="1:39" x14ac:dyDescent="0.25">
      <c r="A68" s="235"/>
      <c r="B68" s="235"/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5"/>
      <c r="U68" s="235"/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5"/>
      <c r="AK68" s="235"/>
      <c r="AL68" s="235"/>
      <c r="AM68" s="235"/>
    </row>
    <row r="69" spans="1:39" x14ac:dyDescent="0.25">
      <c r="A69" s="235"/>
      <c r="B69" s="235"/>
      <c r="C69" s="235"/>
      <c r="D69" s="235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35"/>
      <c r="S69" s="235"/>
      <c r="T69" s="235"/>
      <c r="U69" s="235"/>
      <c r="V69" s="235"/>
      <c r="W69" s="235"/>
      <c r="X69" s="235"/>
      <c r="Y69" s="235"/>
      <c r="Z69" s="235"/>
      <c r="AA69" s="235"/>
      <c r="AB69" s="235"/>
      <c r="AC69" s="235"/>
      <c r="AD69" s="235"/>
      <c r="AE69" s="235"/>
      <c r="AF69" s="235"/>
      <c r="AG69" s="235"/>
      <c r="AH69" s="235"/>
      <c r="AI69" s="235"/>
      <c r="AJ69" s="235"/>
      <c r="AK69" s="235"/>
      <c r="AL69" s="235"/>
      <c r="AM69" s="235"/>
    </row>
    <row r="70" spans="1:39" x14ac:dyDescent="0.25">
      <c r="A70" s="235"/>
      <c r="B70" s="235"/>
      <c r="C70" s="235"/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235"/>
      <c r="U70" s="235"/>
      <c r="V70" s="235"/>
      <c r="W70" s="235"/>
      <c r="X70" s="235"/>
      <c r="Y70" s="235"/>
      <c r="Z70" s="235"/>
      <c r="AA70" s="235"/>
      <c r="AB70" s="235"/>
      <c r="AC70" s="235"/>
      <c r="AD70" s="235"/>
      <c r="AE70" s="235"/>
      <c r="AF70" s="235"/>
      <c r="AG70" s="235"/>
      <c r="AH70" s="235"/>
      <c r="AI70" s="235"/>
      <c r="AJ70" s="235"/>
      <c r="AK70" s="235"/>
      <c r="AL70" s="235"/>
      <c r="AM70" s="235"/>
    </row>
    <row r="71" spans="1:39" x14ac:dyDescent="0.25">
      <c r="A71" s="235"/>
      <c r="B71" s="235"/>
      <c r="C71" s="235"/>
      <c r="D71" s="235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5"/>
      <c r="T71" s="235"/>
      <c r="U71" s="235"/>
      <c r="V71" s="235"/>
      <c r="W71" s="235"/>
      <c r="X71" s="235"/>
      <c r="Y71" s="235"/>
      <c r="Z71" s="235"/>
      <c r="AA71" s="235"/>
      <c r="AB71" s="235"/>
      <c r="AC71" s="235"/>
      <c r="AD71" s="235"/>
      <c r="AE71" s="235"/>
      <c r="AF71" s="235"/>
      <c r="AG71" s="235"/>
      <c r="AH71" s="235"/>
      <c r="AI71" s="235"/>
      <c r="AJ71" s="235"/>
      <c r="AK71" s="235"/>
      <c r="AL71" s="235"/>
      <c r="AM71" s="235"/>
    </row>
    <row r="72" spans="1:39" x14ac:dyDescent="0.25">
      <c r="A72" s="235"/>
      <c r="B72" s="235"/>
      <c r="C72" s="235"/>
      <c r="D72" s="235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235"/>
      <c r="U72" s="235"/>
      <c r="V72" s="235"/>
      <c r="W72" s="235"/>
      <c r="X72" s="235"/>
      <c r="Y72" s="235"/>
      <c r="Z72" s="235"/>
      <c r="AA72" s="235"/>
      <c r="AB72" s="235"/>
      <c r="AC72" s="235"/>
      <c r="AD72" s="235"/>
      <c r="AE72" s="235"/>
      <c r="AF72" s="235"/>
      <c r="AG72" s="235"/>
      <c r="AH72" s="235"/>
      <c r="AI72" s="235"/>
      <c r="AJ72" s="235"/>
      <c r="AK72" s="235"/>
      <c r="AL72" s="235"/>
      <c r="AM72" s="235"/>
    </row>
    <row r="73" spans="1:39" x14ac:dyDescent="0.25">
      <c r="A73" s="235"/>
      <c r="B73" s="235"/>
      <c r="C73" s="235"/>
      <c r="D73" s="235"/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35"/>
      <c r="P73" s="235"/>
      <c r="Q73" s="235"/>
      <c r="R73" s="235"/>
      <c r="S73" s="235"/>
      <c r="T73" s="235"/>
      <c r="U73" s="235"/>
      <c r="V73" s="235"/>
      <c r="W73" s="235"/>
      <c r="X73" s="235"/>
      <c r="Y73" s="235"/>
      <c r="Z73" s="235"/>
      <c r="AA73" s="235"/>
      <c r="AB73" s="235"/>
      <c r="AC73" s="235"/>
      <c r="AD73" s="235"/>
      <c r="AE73" s="235"/>
      <c r="AF73" s="235"/>
      <c r="AG73" s="235"/>
      <c r="AH73" s="235"/>
      <c r="AI73" s="235"/>
      <c r="AJ73" s="235"/>
      <c r="AK73" s="235"/>
      <c r="AL73" s="235"/>
      <c r="AM73" s="235"/>
    </row>
    <row r="74" spans="1:39" x14ac:dyDescent="0.25">
      <c r="A74" s="235"/>
      <c r="B74" s="235"/>
      <c r="C74" s="235"/>
      <c r="D74" s="235"/>
      <c r="E74" s="235"/>
      <c r="F74" s="235"/>
      <c r="G74" s="235"/>
      <c r="H74" s="235"/>
      <c r="I74" s="235"/>
      <c r="J74" s="235"/>
      <c r="K74" s="235"/>
      <c r="L74" s="235"/>
      <c r="M74" s="235"/>
      <c r="N74" s="235"/>
      <c r="O74" s="235"/>
      <c r="P74" s="235"/>
      <c r="Q74" s="235"/>
      <c r="R74" s="235"/>
      <c r="S74" s="235"/>
      <c r="T74" s="235"/>
      <c r="U74" s="235"/>
      <c r="V74" s="235"/>
      <c r="W74" s="235"/>
      <c r="X74" s="235"/>
      <c r="Y74" s="235"/>
      <c r="Z74" s="235"/>
      <c r="AA74" s="235"/>
      <c r="AB74" s="235"/>
      <c r="AC74" s="235"/>
      <c r="AD74" s="235"/>
      <c r="AE74" s="235"/>
      <c r="AF74" s="235"/>
      <c r="AG74" s="235"/>
      <c r="AH74" s="235"/>
      <c r="AI74" s="235"/>
      <c r="AJ74" s="235"/>
      <c r="AK74" s="235"/>
      <c r="AL74" s="235"/>
      <c r="AM74" s="235"/>
    </row>
    <row r="75" spans="1:39" x14ac:dyDescent="0.25">
      <c r="A75" s="235"/>
      <c r="B75" s="235"/>
      <c r="C75" s="235"/>
      <c r="D75" s="235"/>
      <c r="E75" s="235"/>
      <c r="F75" s="235"/>
      <c r="G75" s="235"/>
      <c r="H75" s="235"/>
      <c r="I75" s="235"/>
      <c r="J75" s="235"/>
      <c r="K75" s="235"/>
      <c r="L75" s="235"/>
      <c r="M75" s="235"/>
      <c r="N75" s="235"/>
      <c r="O75" s="235"/>
      <c r="P75" s="235"/>
      <c r="Q75" s="235"/>
      <c r="R75" s="235"/>
      <c r="S75" s="235"/>
      <c r="T75" s="235"/>
      <c r="U75" s="235"/>
      <c r="V75" s="235"/>
      <c r="W75" s="235"/>
      <c r="X75" s="235"/>
      <c r="Y75" s="235"/>
      <c r="Z75" s="235"/>
      <c r="AA75" s="235"/>
      <c r="AB75" s="235"/>
      <c r="AC75" s="235"/>
      <c r="AD75" s="235"/>
      <c r="AE75" s="235"/>
      <c r="AF75" s="235"/>
      <c r="AG75" s="235"/>
      <c r="AH75" s="235"/>
      <c r="AI75" s="235"/>
      <c r="AJ75" s="235"/>
      <c r="AK75" s="235"/>
      <c r="AL75" s="235"/>
      <c r="AM75" s="235"/>
    </row>
    <row r="76" spans="1:39" x14ac:dyDescent="0.25">
      <c r="A76" s="235"/>
      <c r="B76" s="235"/>
      <c r="C76" s="235"/>
      <c r="D76" s="235"/>
      <c r="E76" s="235"/>
      <c r="F76" s="235"/>
      <c r="G76" s="235"/>
      <c r="H76" s="235"/>
      <c r="I76" s="235"/>
      <c r="J76" s="235"/>
      <c r="K76" s="235"/>
      <c r="L76" s="235"/>
      <c r="M76" s="235"/>
      <c r="N76" s="235"/>
      <c r="O76" s="235"/>
      <c r="P76" s="235"/>
      <c r="Q76" s="235"/>
      <c r="R76" s="235"/>
      <c r="S76" s="235"/>
      <c r="T76" s="235"/>
      <c r="U76" s="235"/>
      <c r="V76" s="235"/>
      <c r="W76" s="235"/>
      <c r="X76" s="235"/>
      <c r="Y76" s="235"/>
      <c r="Z76" s="235"/>
      <c r="AA76" s="235"/>
      <c r="AB76" s="235"/>
      <c r="AC76" s="235"/>
      <c r="AD76" s="235"/>
      <c r="AE76" s="235"/>
      <c r="AF76" s="235"/>
      <c r="AG76" s="235"/>
      <c r="AH76" s="235"/>
      <c r="AI76" s="235"/>
      <c r="AJ76" s="235"/>
      <c r="AK76" s="235"/>
      <c r="AL76" s="235"/>
      <c r="AM76" s="235"/>
    </row>
    <row r="77" spans="1:39" x14ac:dyDescent="0.25">
      <c r="A77" s="235"/>
      <c r="B77" s="235"/>
      <c r="C77" s="235"/>
      <c r="D77" s="235"/>
      <c r="E77" s="235"/>
      <c r="F77" s="235"/>
      <c r="G77" s="235"/>
      <c r="H77" s="235"/>
      <c r="I77" s="235"/>
      <c r="J77" s="235"/>
      <c r="K77" s="235"/>
      <c r="L77" s="235"/>
      <c r="M77" s="235"/>
      <c r="N77" s="235"/>
      <c r="O77" s="235"/>
      <c r="P77" s="235"/>
      <c r="Q77" s="235"/>
      <c r="R77" s="235"/>
      <c r="S77" s="235"/>
      <c r="T77" s="235"/>
      <c r="U77" s="235"/>
      <c r="V77" s="235"/>
      <c r="W77" s="235"/>
      <c r="X77" s="235"/>
      <c r="Y77" s="235"/>
      <c r="Z77" s="235"/>
      <c r="AA77" s="235"/>
      <c r="AB77" s="235"/>
      <c r="AC77" s="235"/>
      <c r="AD77" s="235"/>
      <c r="AE77" s="235"/>
      <c r="AF77" s="235"/>
      <c r="AG77" s="235"/>
      <c r="AH77" s="235"/>
      <c r="AI77" s="235"/>
      <c r="AJ77" s="235"/>
      <c r="AK77" s="235"/>
      <c r="AL77" s="235"/>
      <c r="AM77" s="235"/>
    </row>
    <row r="78" spans="1:39" x14ac:dyDescent="0.25">
      <c r="A78" s="235"/>
      <c r="B78" s="235"/>
      <c r="C78" s="235"/>
      <c r="D78" s="235"/>
      <c r="E78" s="235"/>
      <c r="F78" s="235"/>
      <c r="G78" s="235"/>
      <c r="H78" s="235"/>
      <c r="I78" s="235"/>
      <c r="J78" s="235"/>
      <c r="K78" s="235"/>
      <c r="L78" s="235"/>
      <c r="M78" s="235"/>
      <c r="N78" s="235"/>
      <c r="O78" s="235"/>
      <c r="P78" s="235"/>
      <c r="Q78" s="235"/>
      <c r="R78" s="235"/>
      <c r="S78" s="235"/>
      <c r="T78" s="235"/>
      <c r="U78" s="235"/>
      <c r="V78" s="235"/>
      <c r="W78" s="235"/>
      <c r="X78" s="235"/>
      <c r="Y78" s="235"/>
      <c r="Z78" s="235"/>
      <c r="AA78" s="235"/>
      <c r="AB78" s="235"/>
      <c r="AC78" s="235"/>
      <c r="AD78" s="235"/>
      <c r="AE78" s="235"/>
      <c r="AF78" s="235"/>
      <c r="AG78" s="235"/>
      <c r="AH78" s="235"/>
      <c r="AI78" s="235"/>
      <c r="AJ78" s="235"/>
      <c r="AK78" s="235"/>
      <c r="AL78" s="235"/>
      <c r="AM78" s="235"/>
    </row>
    <row r="79" spans="1:39" x14ac:dyDescent="0.25">
      <c r="A79" s="235"/>
      <c r="B79" s="235"/>
      <c r="C79" s="235"/>
      <c r="D79" s="235"/>
      <c r="E79" s="235"/>
      <c r="F79" s="235"/>
      <c r="G79" s="235"/>
      <c r="H79" s="235"/>
      <c r="I79" s="235"/>
      <c r="J79" s="235"/>
      <c r="K79" s="235"/>
      <c r="L79" s="235"/>
      <c r="M79" s="235"/>
      <c r="N79" s="235"/>
      <c r="O79" s="235"/>
      <c r="P79" s="235"/>
      <c r="Q79" s="235"/>
      <c r="R79" s="235"/>
      <c r="S79" s="235"/>
      <c r="T79" s="235"/>
      <c r="U79" s="235"/>
      <c r="V79" s="235"/>
      <c r="W79" s="235"/>
      <c r="X79" s="235"/>
      <c r="Y79" s="235"/>
      <c r="Z79" s="235"/>
      <c r="AA79" s="235"/>
      <c r="AB79" s="235"/>
      <c r="AC79" s="235"/>
      <c r="AD79" s="235"/>
      <c r="AE79" s="235"/>
      <c r="AF79" s="235"/>
      <c r="AG79" s="235"/>
      <c r="AH79" s="235"/>
      <c r="AI79" s="235"/>
      <c r="AJ79" s="235"/>
      <c r="AK79" s="235"/>
      <c r="AL79" s="235"/>
      <c r="AM79" s="235"/>
    </row>
    <row r="80" spans="1:39" x14ac:dyDescent="0.25">
      <c r="A80" s="235"/>
      <c r="B80" s="235"/>
      <c r="C80" s="235"/>
      <c r="D80" s="235"/>
      <c r="E80" s="235"/>
      <c r="F80" s="235"/>
      <c r="G80" s="235"/>
      <c r="H80" s="235"/>
      <c r="I80" s="235"/>
      <c r="J80" s="235"/>
      <c r="K80" s="235"/>
      <c r="L80" s="235"/>
      <c r="M80" s="235"/>
      <c r="N80" s="235"/>
      <c r="O80" s="235"/>
      <c r="P80" s="235"/>
      <c r="Q80" s="235"/>
      <c r="R80" s="235"/>
      <c r="S80" s="235"/>
      <c r="T80" s="235"/>
      <c r="U80" s="235"/>
      <c r="V80" s="235"/>
      <c r="W80" s="235"/>
      <c r="X80" s="235"/>
      <c r="Y80" s="235"/>
      <c r="Z80" s="235"/>
      <c r="AA80" s="235"/>
      <c r="AB80" s="235"/>
      <c r="AC80" s="235"/>
      <c r="AD80" s="235"/>
      <c r="AE80" s="235"/>
      <c r="AF80" s="235"/>
      <c r="AG80" s="235"/>
      <c r="AH80" s="235"/>
      <c r="AI80" s="235"/>
      <c r="AJ80" s="235"/>
      <c r="AK80" s="235"/>
      <c r="AL80" s="235"/>
      <c r="AM80" s="235"/>
    </row>
    <row r="81" spans="1:39" x14ac:dyDescent="0.25">
      <c r="A81" s="235"/>
      <c r="B81" s="235"/>
      <c r="C81" s="235"/>
      <c r="D81" s="235"/>
      <c r="E81" s="235"/>
      <c r="F81" s="235"/>
      <c r="G81" s="235"/>
      <c r="H81" s="235"/>
      <c r="I81" s="235"/>
      <c r="J81" s="235"/>
      <c r="K81" s="235"/>
      <c r="L81" s="235"/>
      <c r="M81" s="235"/>
      <c r="N81" s="235"/>
      <c r="O81" s="235"/>
      <c r="P81" s="235"/>
      <c r="Q81" s="235"/>
      <c r="R81" s="235"/>
      <c r="S81" s="235"/>
      <c r="T81" s="235"/>
      <c r="U81" s="235"/>
      <c r="V81" s="235"/>
      <c r="W81" s="235"/>
      <c r="X81" s="235"/>
      <c r="Y81" s="235"/>
      <c r="Z81" s="235"/>
      <c r="AA81" s="235"/>
      <c r="AB81" s="235"/>
      <c r="AC81" s="235"/>
      <c r="AD81" s="235"/>
      <c r="AE81" s="235"/>
      <c r="AF81" s="235"/>
      <c r="AG81" s="235"/>
      <c r="AH81" s="235"/>
      <c r="AI81" s="235"/>
      <c r="AJ81" s="235"/>
      <c r="AK81" s="235"/>
      <c r="AL81" s="235"/>
      <c r="AM81" s="235"/>
    </row>
    <row r="82" spans="1:39" x14ac:dyDescent="0.25">
      <c r="A82" s="235"/>
      <c r="B82" s="235"/>
      <c r="C82" s="235"/>
      <c r="D82" s="235"/>
      <c r="E82" s="235"/>
      <c r="F82" s="235"/>
      <c r="G82" s="235"/>
      <c r="H82" s="235"/>
      <c r="I82" s="235"/>
      <c r="J82" s="235"/>
      <c r="K82" s="235"/>
      <c r="L82" s="235"/>
      <c r="M82" s="235"/>
      <c r="N82" s="235"/>
      <c r="O82" s="235"/>
      <c r="P82" s="235"/>
      <c r="Q82" s="235"/>
      <c r="R82" s="235"/>
      <c r="S82" s="235"/>
      <c r="T82" s="235"/>
      <c r="U82" s="235"/>
      <c r="V82" s="235"/>
      <c r="W82" s="235"/>
      <c r="X82" s="235"/>
      <c r="Y82" s="235"/>
      <c r="Z82" s="235"/>
      <c r="AA82" s="235"/>
      <c r="AB82" s="235"/>
      <c r="AC82" s="235"/>
      <c r="AD82" s="235"/>
      <c r="AE82" s="235"/>
      <c r="AF82" s="235"/>
      <c r="AG82" s="235"/>
      <c r="AH82" s="235"/>
      <c r="AI82" s="235"/>
      <c r="AJ82" s="235"/>
      <c r="AK82" s="235"/>
      <c r="AL82" s="235"/>
      <c r="AM82" s="235"/>
    </row>
    <row r="83" spans="1:39" x14ac:dyDescent="0.25">
      <c r="A83" s="235"/>
      <c r="B83" s="235"/>
      <c r="C83" s="235"/>
      <c r="D83" s="235"/>
      <c r="E83" s="235"/>
      <c r="F83" s="235"/>
      <c r="G83" s="235"/>
      <c r="H83" s="235"/>
      <c r="I83" s="235"/>
      <c r="J83" s="235"/>
      <c r="K83" s="235"/>
      <c r="L83" s="235"/>
      <c r="M83" s="235"/>
      <c r="N83" s="235"/>
      <c r="O83" s="235"/>
      <c r="P83" s="235"/>
      <c r="Q83" s="235"/>
      <c r="R83" s="235"/>
      <c r="S83" s="235"/>
      <c r="T83" s="235"/>
      <c r="U83" s="235"/>
      <c r="V83" s="235"/>
      <c r="W83" s="235"/>
      <c r="X83" s="235"/>
      <c r="Y83" s="235"/>
      <c r="Z83" s="235"/>
      <c r="AA83" s="235"/>
      <c r="AB83" s="235"/>
      <c r="AC83" s="235"/>
      <c r="AD83" s="235"/>
      <c r="AE83" s="235"/>
      <c r="AF83" s="235"/>
      <c r="AG83" s="235"/>
      <c r="AH83" s="235"/>
      <c r="AI83" s="235"/>
      <c r="AJ83" s="235"/>
      <c r="AK83" s="235"/>
      <c r="AL83" s="235"/>
      <c r="AM83" s="235"/>
    </row>
    <row r="84" spans="1:39" x14ac:dyDescent="0.25">
      <c r="A84" s="235"/>
      <c r="B84" s="235"/>
      <c r="C84" s="235"/>
      <c r="D84" s="235"/>
      <c r="E84" s="235"/>
      <c r="F84" s="235"/>
      <c r="G84" s="235"/>
      <c r="H84" s="235"/>
      <c r="I84" s="235"/>
      <c r="J84" s="235"/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5"/>
      <c r="W84" s="235"/>
      <c r="X84" s="235"/>
      <c r="Y84" s="235"/>
      <c r="Z84" s="235"/>
      <c r="AA84" s="235"/>
      <c r="AB84" s="235"/>
      <c r="AC84" s="235"/>
      <c r="AD84" s="235"/>
      <c r="AE84" s="235"/>
      <c r="AF84" s="235"/>
      <c r="AG84" s="235"/>
      <c r="AH84" s="235"/>
      <c r="AI84" s="235"/>
      <c r="AJ84" s="235"/>
      <c r="AK84" s="235"/>
      <c r="AL84" s="235"/>
      <c r="AM84" s="235"/>
    </row>
    <row r="85" spans="1:39" x14ac:dyDescent="0.25">
      <c r="A85" s="235"/>
      <c r="B85" s="235"/>
      <c r="C85" s="235"/>
      <c r="D85" s="235"/>
      <c r="E85" s="235"/>
      <c r="F85" s="235"/>
      <c r="G85" s="235"/>
      <c r="H85" s="235"/>
      <c r="I85" s="235"/>
      <c r="J85" s="235"/>
      <c r="K85" s="235"/>
      <c r="L85" s="235"/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  <c r="AG85" s="235"/>
      <c r="AH85" s="235"/>
      <c r="AI85" s="235"/>
      <c r="AJ85" s="235"/>
      <c r="AK85" s="235"/>
      <c r="AL85" s="235"/>
      <c r="AM85" s="235"/>
    </row>
    <row r="86" spans="1:39" x14ac:dyDescent="0.25">
      <c r="A86" s="235"/>
      <c r="B86" s="235"/>
      <c r="C86" s="235"/>
      <c r="D86" s="235"/>
      <c r="E86" s="235"/>
      <c r="F86" s="235"/>
      <c r="G86" s="235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  <c r="W86" s="235"/>
      <c r="X86" s="235"/>
      <c r="Y86" s="235"/>
      <c r="Z86" s="235"/>
      <c r="AA86" s="235"/>
      <c r="AB86" s="235"/>
      <c r="AC86" s="235"/>
      <c r="AD86" s="235"/>
      <c r="AE86" s="235"/>
      <c r="AF86" s="235"/>
      <c r="AG86" s="235"/>
      <c r="AH86" s="235"/>
      <c r="AI86" s="235"/>
      <c r="AJ86" s="235"/>
      <c r="AK86" s="235"/>
      <c r="AL86" s="235"/>
      <c r="AM86" s="235"/>
    </row>
    <row r="87" spans="1:39" x14ac:dyDescent="0.25">
      <c r="A87" s="235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35"/>
      <c r="S87" s="235"/>
      <c r="T87" s="235"/>
      <c r="U87" s="235"/>
      <c r="V87" s="235"/>
      <c r="W87" s="235"/>
      <c r="X87" s="235"/>
      <c r="Y87" s="235"/>
      <c r="Z87" s="235"/>
      <c r="AA87" s="235"/>
      <c r="AB87" s="235"/>
      <c r="AC87" s="235"/>
      <c r="AD87" s="235"/>
      <c r="AE87" s="235"/>
      <c r="AF87" s="235"/>
      <c r="AG87" s="235"/>
      <c r="AH87" s="235"/>
      <c r="AI87" s="235"/>
      <c r="AJ87" s="235"/>
      <c r="AK87" s="235"/>
      <c r="AL87" s="235"/>
      <c r="AM87" s="235"/>
    </row>
    <row r="88" spans="1:39" x14ac:dyDescent="0.25">
      <c r="A88" s="235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5"/>
      <c r="W88" s="235"/>
      <c r="X88" s="235"/>
      <c r="Y88" s="235"/>
      <c r="Z88" s="235"/>
      <c r="AA88" s="235"/>
      <c r="AB88" s="235"/>
      <c r="AC88" s="235"/>
      <c r="AD88" s="235"/>
      <c r="AE88" s="235"/>
      <c r="AF88" s="235"/>
      <c r="AG88" s="235"/>
      <c r="AH88" s="235"/>
      <c r="AI88" s="235"/>
      <c r="AJ88" s="235"/>
      <c r="AK88" s="235"/>
      <c r="AL88" s="235"/>
      <c r="AM88" s="235"/>
    </row>
    <row r="89" spans="1:39" x14ac:dyDescent="0.25">
      <c r="A89" s="235"/>
      <c r="B89" s="235"/>
      <c r="C89" s="235"/>
      <c r="D89" s="235"/>
      <c r="E89" s="235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5"/>
      <c r="AB89" s="235"/>
      <c r="AC89" s="235"/>
      <c r="AD89" s="235"/>
      <c r="AE89" s="235"/>
      <c r="AF89" s="235"/>
      <c r="AG89" s="235"/>
      <c r="AH89" s="235"/>
      <c r="AI89" s="235"/>
      <c r="AJ89" s="235"/>
      <c r="AK89" s="235"/>
      <c r="AL89" s="235"/>
      <c r="AM89" s="235"/>
    </row>
    <row r="90" spans="1:39" x14ac:dyDescent="0.25">
      <c r="A90" s="235"/>
      <c r="B90" s="235"/>
      <c r="C90" s="235"/>
      <c r="D90" s="235"/>
      <c r="E90" s="235"/>
      <c r="F90" s="235"/>
      <c r="G90" s="235"/>
      <c r="H90" s="235"/>
      <c r="I90" s="235"/>
      <c r="J90" s="235"/>
      <c r="K90" s="235"/>
      <c r="L90" s="235"/>
      <c r="M90" s="235"/>
      <c r="N90" s="235"/>
      <c r="O90" s="235"/>
      <c r="P90" s="235"/>
      <c r="Q90" s="235"/>
      <c r="R90" s="235"/>
      <c r="S90" s="235"/>
      <c r="T90" s="235"/>
      <c r="U90" s="235"/>
      <c r="V90" s="235"/>
      <c r="W90" s="235"/>
      <c r="X90" s="235"/>
      <c r="Y90" s="235"/>
      <c r="Z90" s="235"/>
      <c r="AA90" s="235"/>
      <c r="AB90" s="235"/>
      <c r="AC90" s="235"/>
      <c r="AD90" s="235"/>
      <c r="AE90" s="235"/>
      <c r="AF90" s="235"/>
      <c r="AG90" s="235"/>
      <c r="AH90" s="235"/>
      <c r="AI90" s="235"/>
      <c r="AJ90" s="235"/>
      <c r="AK90" s="235"/>
      <c r="AL90" s="235"/>
      <c r="AM90" s="235"/>
    </row>
    <row r="91" spans="1:39" x14ac:dyDescent="0.25">
      <c r="A91" s="235"/>
      <c r="B91" s="235"/>
      <c r="C91" s="235"/>
      <c r="D91" s="235"/>
      <c r="E91" s="235"/>
      <c r="F91" s="235"/>
      <c r="G91" s="235"/>
      <c r="H91" s="235"/>
      <c r="I91" s="235"/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235"/>
      <c r="AB91" s="235"/>
      <c r="AC91" s="235"/>
      <c r="AD91" s="235"/>
      <c r="AE91" s="235"/>
      <c r="AF91" s="235"/>
      <c r="AG91" s="235"/>
      <c r="AH91" s="235"/>
      <c r="AI91" s="235"/>
      <c r="AJ91" s="235"/>
      <c r="AK91" s="235"/>
      <c r="AL91" s="235"/>
      <c r="AM91" s="235"/>
    </row>
    <row r="92" spans="1:39" x14ac:dyDescent="0.25">
      <c r="A92" s="235"/>
      <c r="B92" s="235"/>
      <c r="C92" s="235"/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5"/>
      <c r="AG92" s="235"/>
      <c r="AH92" s="235"/>
      <c r="AI92" s="235"/>
      <c r="AJ92" s="235"/>
      <c r="AK92" s="235"/>
      <c r="AL92" s="235"/>
      <c r="AM92" s="235"/>
    </row>
    <row r="93" spans="1:39" x14ac:dyDescent="0.25">
      <c r="A93" s="235"/>
      <c r="B93" s="235"/>
      <c r="C93" s="235"/>
      <c r="D93" s="235"/>
      <c r="E93" s="235"/>
      <c r="F93" s="235"/>
      <c r="G93" s="235"/>
      <c r="H93" s="235"/>
      <c r="I93" s="235"/>
      <c r="J93" s="235"/>
      <c r="K93" s="235"/>
      <c r="L93" s="235"/>
      <c r="M93" s="235"/>
      <c r="N93" s="235"/>
      <c r="O93" s="235"/>
      <c r="P93" s="235"/>
      <c r="Q93" s="235"/>
      <c r="R93" s="235"/>
      <c r="S93" s="235"/>
      <c r="T93" s="235"/>
      <c r="U93" s="235"/>
      <c r="V93" s="235"/>
      <c r="W93" s="235"/>
      <c r="X93" s="235"/>
      <c r="Y93" s="235"/>
      <c r="Z93" s="235"/>
      <c r="AA93" s="235"/>
      <c r="AB93" s="235"/>
      <c r="AC93" s="235"/>
      <c r="AD93" s="235"/>
      <c r="AE93" s="235"/>
      <c r="AF93" s="235"/>
      <c r="AG93" s="235"/>
      <c r="AH93" s="235"/>
      <c r="AI93" s="235"/>
      <c r="AJ93" s="235"/>
      <c r="AK93" s="235"/>
      <c r="AL93" s="235"/>
      <c r="AM93" s="235"/>
    </row>
    <row r="94" spans="1:39" x14ac:dyDescent="0.25">
      <c r="A94" s="235"/>
      <c r="B94" s="235"/>
      <c r="C94" s="235"/>
      <c r="D94" s="235"/>
      <c r="E94" s="235"/>
      <c r="F94" s="235"/>
      <c r="G94" s="235"/>
      <c r="H94" s="235"/>
      <c r="I94" s="235"/>
      <c r="J94" s="235"/>
      <c r="K94" s="235"/>
      <c r="L94" s="235"/>
      <c r="M94" s="235"/>
      <c r="N94" s="235"/>
      <c r="O94" s="235"/>
      <c r="P94" s="235"/>
      <c r="Q94" s="235"/>
      <c r="R94" s="235"/>
      <c r="S94" s="235"/>
      <c r="T94" s="235"/>
      <c r="U94" s="235"/>
      <c r="V94" s="235"/>
      <c r="W94" s="235"/>
      <c r="X94" s="235"/>
      <c r="Y94" s="235"/>
      <c r="Z94" s="235"/>
      <c r="AA94" s="235"/>
      <c r="AB94" s="235"/>
      <c r="AC94" s="235"/>
      <c r="AD94" s="235"/>
      <c r="AE94" s="235"/>
      <c r="AF94" s="235"/>
      <c r="AG94" s="235"/>
      <c r="AH94" s="235"/>
      <c r="AI94" s="235"/>
      <c r="AJ94" s="235"/>
      <c r="AK94" s="235"/>
      <c r="AL94" s="235"/>
      <c r="AM94" s="235"/>
    </row>
    <row r="95" spans="1:39" x14ac:dyDescent="0.25">
      <c r="A95" s="235"/>
      <c r="B95" s="235"/>
      <c r="C95" s="235"/>
      <c r="D95" s="235"/>
      <c r="E95" s="235"/>
      <c r="F95" s="235"/>
      <c r="G95" s="235"/>
      <c r="H95" s="235"/>
      <c r="I95" s="235"/>
      <c r="J95" s="235"/>
      <c r="K95" s="235"/>
      <c r="L95" s="235"/>
      <c r="M95" s="235"/>
      <c r="N95" s="235"/>
      <c r="O95" s="235"/>
      <c r="P95" s="235"/>
      <c r="Q95" s="235"/>
      <c r="R95" s="235"/>
      <c r="S95" s="235"/>
      <c r="T95" s="235"/>
      <c r="U95" s="235"/>
      <c r="V95" s="235"/>
      <c r="W95" s="235"/>
      <c r="X95" s="235"/>
      <c r="Y95" s="235"/>
      <c r="Z95" s="235"/>
      <c r="AA95" s="235"/>
      <c r="AB95" s="235"/>
      <c r="AC95" s="235"/>
      <c r="AD95" s="235"/>
      <c r="AE95" s="235"/>
      <c r="AF95" s="235"/>
      <c r="AG95" s="235"/>
      <c r="AH95" s="235"/>
      <c r="AI95" s="235"/>
      <c r="AJ95" s="235"/>
      <c r="AK95" s="235"/>
      <c r="AL95" s="235"/>
      <c r="AM95" s="235"/>
    </row>
    <row r="96" spans="1:39" x14ac:dyDescent="0.25">
      <c r="A96" s="235"/>
      <c r="B96" s="235"/>
      <c r="C96" s="235"/>
      <c r="D96" s="235"/>
      <c r="E96" s="235"/>
      <c r="F96" s="235"/>
      <c r="G96" s="235"/>
      <c r="H96" s="235"/>
      <c r="I96" s="235"/>
      <c r="J96" s="235"/>
      <c r="K96" s="235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35"/>
      <c r="AH96" s="235"/>
      <c r="AI96" s="235"/>
      <c r="AJ96" s="235"/>
      <c r="AK96" s="235"/>
      <c r="AL96" s="235"/>
      <c r="AM96" s="235"/>
    </row>
    <row r="97" spans="1:39" x14ac:dyDescent="0.25">
      <c r="A97" s="235"/>
      <c r="B97" s="235"/>
      <c r="C97" s="235"/>
      <c r="D97" s="235"/>
      <c r="E97" s="235"/>
      <c r="F97" s="235"/>
      <c r="G97" s="235"/>
      <c r="H97" s="235"/>
      <c r="I97" s="235"/>
      <c r="J97" s="235"/>
      <c r="K97" s="235"/>
      <c r="L97" s="235"/>
      <c r="M97" s="235"/>
      <c r="N97" s="235"/>
      <c r="O97" s="235"/>
      <c r="P97" s="235"/>
      <c r="Q97" s="235"/>
      <c r="R97" s="235"/>
      <c r="S97" s="235"/>
      <c r="T97" s="235"/>
      <c r="U97" s="235"/>
      <c r="V97" s="235"/>
      <c r="W97" s="235"/>
      <c r="X97" s="235"/>
      <c r="Y97" s="235"/>
      <c r="Z97" s="235"/>
      <c r="AA97" s="235"/>
      <c r="AB97" s="235"/>
      <c r="AC97" s="235"/>
      <c r="AD97" s="235"/>
      <c r="AE97" s="235"/>
      <c r="AF97" s="235"/>
      <c r="AG97" s="235"/>
      <c r="AH97" s="235"/>
      <c r="AI97" s="235"/>
      <c r="AJ97" s="235"/>
      <c r="AK97" s="235"/>
      <c r="AL97" s="235"/>
      <c r="AM97" s="235"/>
    </row>
    <row r="98" spans="1:39" x14ac:dyDescent="0.25">
      <c r="A98" s="235"/>
      <c r="B98" s="235"/>
      <c r="C98" s="235"/>
      <c r="D98" s="235"/>
      <c r="E98" s="235"/>
      <c r="F98" s="235"/>
      <c r="G98" s="235"/>
      <c r="H98" s="235"/>
      <c r="I98" s="235"/>
      <c r="J98" s="235"/>
      <c r="K98" s="235"/>
      <c r="L98" s="235"/>
      <c r="M98" s="235"/>
      <c r="N98" s="235"/>
      <c r="O98" s="235"/>
      <c r="P98" s="235"/>
      <c r="Q98" s="235"/>
      <c r="R98" s="235"/>
      <c r="S98" s="235"/>
      <c r="T98" s="235"/>
      <c r="U98" s="235"/>
      <c r="V98" s="235"/>
      <c r="W98" s="235"/>
      <c r="X98" s="235"/>
      <c r="Y98" s="235"/>
      <c r="Z98" s="235"/>
      <c r="AA98" s="235"/>
      <c r="AB98" s="235"/>
      <c r="AC98" s="235"/>
      <c r="AD98" s="235"/>
      <c r="AE98" s="235"/>
      <c r="AF98" s="235"/>
      <c r="AG98" s="235"/>
      <c r="AH98" s="235"/>
      <c r="AI98" s="235"/>
      <c r="AJ98" s="235"/>
      <c r="AK98" s="235"/>
      <c r="AL98" s="235"/>
      <c r="AM98" s="235"/>
    </row>
    <row r="99" spans="1:39" x14ac:dyDescent="0.25">
      <c r="A99" s="235"/>
      <c r="B99" s="235"/>
      <c r="C99" s="235"/>
      <c r="D99" s="235"/>
      <c r="E99" s="235"/>
      <c r="F99" s="235"/>
      <c r="G99" s="235"/>
      <c r="H99" s="235"/>
      <c r="I99" s="235"/>
      <c r="J99" s="235"/>
      <c r="K99" s="235"/>
      <c r="L99" s="235"/>
      <c r="M99" s="235"/>
      <c r="N99" s="235"/>
      <c r="O99" s="235"/>
      <c r="P99" s="235"/>
      <c r="Q99" s="235"/>
      <c r="R99" s="235"/>
      <c r="S99" s="235"/>
      <c r="T99" s="235"/>
      <c r="U99" s="235"/>
      <c r="V99" s="235"/>
      <c r="W99" s="235"/>
      <c r="X99" s="235"/>
      <c r="Y99" s="235"/>
      <c r="Z99" s="235"/>
      <c r="AA99" s="235"/>
      <c r="AB99" s="235"/>
      <c r="AC99" s="235"/>
      <c r="AD99" s="235"/>
      <c r="AE99" s="235"/>
      <c r="AF99" s="235"/>
      <c r="AG99" s="235"/>
      <c r="AH99" s="235"/>
      <c r="AI99" s="235"/>
      <c r="AJ99" s="235"/>
      <c r="AK99" s="235"/>
      <c r="AL99" s="235"/>
      <c r="AM99" s="235"/>
    </row>
    <row r="100" spans="1:39" x14ac:dyDescent="0.25">
      <c r="A100" s="235"/>
      <c r="B100" s="235"/>
      <c r="C100" s="235"/>
      <c r="D100" s="235"/>
      <c r="E100" s="235"/>
      <c r="F100" s="235"/>
      <c r="G100" s="235"/>
      <c r="H100" s="235"/>
      <c r="I100" s="235"/>
      <c r="J100" s="235"/>
      <c r="K100" s="235"/>
      <c r="L100" s="235"/>
      <c r="M100" s="235"/>
      <c r="N100" s="235"/>
      <c r="O100" s="235"/>
      <c r="P100" s="235"/>
      <c r="Q100" s="235"/>
      <c r="R100" s="235"/>
      <c r="S100" s="235"/>
      <c r="T100" s="235"/>
      <c r="U100" s="235"/>
      <c r="V100" s="235"/>
      <c r="W100" s="235"/>
      <c r="X100" s="235"/>
      <c r="Y100" s="235"/>
      <c r="Z100" s="235"/>
      <c r="AA100" s="235"/>
      <c r="AB100" s="235"/>
      <c r="AC100" s="235"/>
      <c r="AD100" s="235"/>
      <c r="AE100" s="235"/>
      <c r="AF100" s="235"/>
      <c r="AG100" s="235"/>
      <c r="AH100" s="235"/>
      <c r="AI100" s="235"/>
      <c r="AJ100" s="235"/>
      <c r="AK100" s="235"/>
      <c r="AL100" s="235"/>
      <c r="AM100" s="235"/>
    </row>
    <row r="101" spans="1:39" x14ac:dyDescent="0.25">
      <c r="A101" s="235"/>
      <c r="B101" s="235"/>
      <c r="C101" s="235"/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  <c r="N101" s="235"/>
      <c r="O101" s="235"/>
      <c r="P101" s="235"/>
      <c r="Q101" s="235"/>
      <c r="R101" s="235"/>
      <c r="S101" s="235"/>
      <c r="T101" s="235"/>
      <c r="U101" s="235"/>
      <c r="V101" s="235"/>
      <c r="W101" s="235"/>
      <c r="X101" s="235"/>
      <c r="Y101" s="235"/>
      <c r="Z101" s="235"/>
      <c r="AA101" s="235"/>
      <c r="AB101" s="235"/>
      <c r="AC101" s="235"/>
      <c r="AD101" s="235"/>
      <c r="AE101" s="235"/>
      <c r="AF101" s="235"/>
      <c r="AG101" s="235"/>
      <c r="AH101" s="235"/>
      <c r="AI101" s="235"/>
      <c r="AJ101" s="235"/>
      <c r="AK101" s="235"/>
      <c r="AL101" s="235"/>
      <c r="AM101" s="235"/>
    </row>
    <row r="102" spans="1:39" x14ac:dyDescent="0.25">
      <c r="A102" s="235"/>
      <c r="B102" s="235"/>
      <c r="C102" s="235"/>
      <c r="D102" s="235"/>
      <c r="E102" s="235"/>
      <c r="F102" s="235"/>
      <c r="G102" s="235"/>
      <c r="H102" s="235"/>
      <c r="I102" s="235"/>
      <c r="J102" s="235"/>
      <c r="K102" s="235"/>
      <c r="L102" s="235"/>
      <c r="M102" s="235"/>
      <c r="N102" s="235"/>
      <c r="O102" s="235"/>
      <c r="P102" s="235"/>
      <c r="Q102" s="235"/>
      <c r="R102" s="235"/>
      <c r="S102" s="235"/>
      <c r="T102" s="235"/>
      <c r="U102" s="235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  <c r="AG102" s="235"/>
      <c r="AH102" s="235"/>
      <c r="AI102" s="235"/>
      <c r="AJ102" s="235"/>
      <c r="AK102" s="235"/>
      <c r="AL102" s="235"/>
      <c r="AM102" s="235"/>
    </row>
    <row r="103" spans="1:39" x14ac:dyDescent="0.25">
      <c r="A103" s="235"/>
      <c r="B103" s="235"/>
      <c r="C103" s="235"/>
      <c r="D103" s="235"/>
      <c r="E103" s="235"/>
      <c r="F103" s="235"/>
      <c r="G103" s="235"/>
      <c r="H103" s="235"/>
      <c r="I103" s="235"/>
      <c r="J103" s="235"/>
      <c r="K103" s="235"/>
      <c r="L103" s="235"/>
      <c r="M103" s="235"/>
      <c r="N103" s="235"/>
      <c r="O103" s="235"/>
      <c r="P103" s="235"/>
      <c r="Q103" s="235"/>
      <c r="R103" s="235"/>
      <c r="S103" s="235"/>
      <c r="T103" s="235"/>
      <c r="U103" s="235"/>
      <c r="V103" s="235"/>
      <c r="W103" s="235"/>
      <c r="X103" s="235"/>
      <c r="Y103" s="235"/>
      <c r="Z103" s="235"/>
      <c r="AA103" s="235"/>
      <c r="AB103" s="235"/>
      <c r="AC103" s="235"/>
      <c r="AD103" s="235"/>
      <c r="AE103" s="235"/>
      <c r="AF103" s="235"/>
      <c r="AG103" s="235"/>
      <c r="AH103" s="235"/>
      <c r="AI103" s="235"/>
      <c r="AJ103" s="235"/>
      <c r="AK103" s="235"/>
      <c r="AL103" s="235"/>
      <c r="AM103" s="235"/>
    </row>
    <row r="104" spans="1:39" x14ac:dyDescent="0.25">
      <c r="A104" s="235"/>
      <c r="B104" s="235"/>
      <c r="C104" s="235"/>
      <c r="D104" s="235"/>
      <c r="E104" s="235"/>
      <c r="F104" s="235"/>
      <c r="G104" s="235"/>
      <c r="H104" s="235"/>
      <c r="I104" s="235"/>
      <c r="J104" s="235"/>
      <c r="K104" s="235"/>
      <c r="L104" s="235"/>
      <c r="M104" s="235"/>
      <c r="N104" s="235"/>
      <c r="O104" s="235"/>
      <c r="P104" s="235"/>
      <c r="Q104" s="235"/>
      <c r="R104" s="235"/>
      <c r="S104" s="235"/>
      <c r="T104" s="235"/>
      <c r="U104" s="235"/>
      <c r="V104" s="235"/>
      <c r="W104" s="235"/>
      <c r="X104" s="235"/>
      <c r="Y104" s="235"/>
      <c r="Z104" s="235"/>
      <c r="AA104" s="235"/>
      <c r="AB104" s="235"/>
      <c r="AC104" s="235"/>
      <c r="AD104" s="235"/>
      <c r="AE104" s="235"/>
      <c r="AF104" s="235"/>
      <c r="AG104" s="235"/>
      <c r="AH104" s="235"/>
      <c r="AI104" s="235"/>
      <c r="AJ104" s="235"/>
      <c r="AK104" s="235"/>
      <c r="AL104" s="235"/>
      <c r="AM104" s="235"/>
    </row>
    <row r="105" spans="1:39" x14ac:dyDescent="0.25">
      <c r="A105" s="235"/>
      <c r="B105" s="235"/>
      <c r="C105" s="235"/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  <c r="N105" s="235"/>
      <c r="O105" s="235"/>
      <c r="P105" s="235"/>
      <c r="Q105" s="235"/>
      <c r="R105" s="235"/>
      <c r="S105" s="235"/>
      <c r="T105" s="235"/>
      <c r="U105" s="235"/>
      <c r="V105" s="235"/>
      <c r="W105" s="235"/>
      <c r="X105" s="235"/>
      <c r="Y105" s="235"/>
      <c r="Z105" s="235"/>
      <c r="AA105" s="235"/>
      <c r="AB105" s="235"/>
      <c r="AC105" s="235"/>
      <c r="AD105" s="235"/>
      <c r="AE105" s="235"/>
      <c r="AF105" s="235"/>
      <c r="AG105" s="235"/>
      <c r="AH105" s="235"/>
      <c r="AI105" s="235"/>
      <c r="AJ105" s="235"/>
      <c r="AK105" s="235"/>
      <c r="AL105" s="235"/>
      <c r="AM105" s="235"/>
    </row>
    <row r="106" spans="1:39" x14ac:dyDescent="0.25">
      <c r="A106" s="235"/>
      <c r="B106" s="235"/>
      <c r="C106" s="235"/>
      <c r="D106" s="235"/>
      <c r="E106" s="235"/>
      <c r="F106" s="235"/>
      <c r="G106" s="235"/>
      <c r="H106" s="235"/>
      <c r="I106" s="235"/>
      <c r="J106" s="235"/>
      <c r="K106" s="235"/>
      <c r="L106" s="235"/>
      <c r="M106" s="235"/>
      <c r="N106" s="235"/>
      <c r="O106" s="235"/>
      <c r="P106" s="235"/>
      <c r="Q106" s="235"/>
      <c r="R106" s="235"/>
      <c r="S106" s="235"/>
      <c r="T106" s="235"/>
      <c r="U106" s="235"/>
      <c r="V106" s="235"/>
      <c r="W106" s="235"/>
      <c r="X106" s="235"/>
      <c r="Y106" s="235"/>
      <c r="Z106" s="235"/>
      <c r="AA106" s="235"/>
      <c r="AB106" s="235"/>
      <c r="AC106" s="235"/>
      <c r="AD106" s="235"/>
      <c r="AE106" s="235"/>
      <c r="AF106" s="235"/>
      <c r="AG106" s="235"/>
      <c r="AH106" s="235"/>
      <c r="AI106" s="235"/>
      <c r="AJ106" s="235"/>
      <c r="AK106" s="235"/>
      <c r="AL106" s="235"/>
      <c r="AM106" s="235"/>
    </row>
    <row r="107" spans="1:39" x14ac:dyDescent="0.25">
      <c r="A107" s="235"/>
      <c r="B107" s="235"/>
      <c r="C107" s="235"/>
      <c r="D107" s="235"/>
      <c r="E107" s="235"/>
      <c r="F107" s="235"/>
      <c r="G107" s="235"/>
      <c r="H107" s="235"/>
      <c r="I107" s="235"/>
      <c r="J107" s="235"/>
      <c r="K107" s="235"/>
      <c r="L107" s="235"/>
      <c r="M107" s="235"/>
      <c r="N107" s="235"/>
      <c r="O107" s="235"/>
      <c r="P107" s="235"/>
      <c r="Q107" s="235"/>
      <c r="R107" s="235"/>
      <c r="S107" s="235"/>
      <c r="T107" s="235"/>
      <c r="U107" s="235"/>
      <c r="V107" s="235"/>
      <c r="W107" s="235"/>
      <c r="X107" s="235"/>
      <c r="Y107" s="235"/>
      <c r="Z107" s="235"/>
      <c r="AA107" s="235"/>
      <c r="AB107" s="235"/>
      <c r="AC107" s="235"/>
      <c r="AD107" s="235"/>
      <c r="AE107" s="235"/>
      <c r="AF107" s="235"/>
      <c r="AG107" s="235"/>
      <c r="AH107" s="235"/>
      <c r="AI107" s="235"/>
      <c r="AJ107" s="235"/>
      <c r="AK107" s="235"/>
      <c r="AL107" s="235"/>
      <c r="AM107" s="235"/>
    </row>
    <row r="108" spans="1:39" x14ac:dyDescent="0.25">
      <c r="A108" s="235"/>
      <c r="B108" s="235"/>
      <c r="C108" s="235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  <c r="N108" s="235"/>
      <c r="O108" s="235"/>
      <c r="P108" s="235"/>
      <c r="Q108" s="235"/>
      <c r="R108" s="235"/>
      <c r="S108" s="235"/>
      <c r="T108" s="235"/>
      <c r="U108" s="235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5"/>
      <c r="AL108" s="235"/>
      <c r="AM108" s="235"/>
    </row>
    <row r="109" spans="1:39" x14ac:dyDescent="0.25">
      <c r="A109" s="235"/>
      <c r="B109" s="235"/>
      <c r="C109" s="235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  <c r="N109" s="235"/>
      <c r="O109" s="235"/>
      <c r="P109" s="235"/>
      <c r="Q109" s="235"/>
      <c r="R109" s="235"/>
      <c r="S109" s="235"/>
      <c r="T109" s="235"/>
      <c r="U109" s="235"/>
      <c r="V109" s="235"/>
      <c r="W109" s="235"/>
      <c r="X109" s="235"/>
      <c r="Y109" s="235"/>
      <c r="Z109" s="235"/>
      <c r="AA109" s="235"/>
      <c r="AB109" s="235"/>
      <c r="AC109" s="235"/>
      <c r="AD109" s="235"/>
      <c r="AE109" s="235"/>
      <c r="AF109" s="235"/>
      <c r="AG109" s="235"/>
      <c r="AH109" s="235"/>
      <c r="AI109" s="235"/>
      <c r="AJ109" s="235"/>
      <c r="AK109" s="235"/>
      <c r="AL109" s="235"/>
      <c r="AM109" s="235"/>
    </row>
    <row r="110" spans="1:39" x14ac:dyDescent="0.25">
      <c r="A110" s="235"/>
      <c r="B110" s="235"/>
      <c r="C110" s="235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  <c r="N110" s="235"/>
      <c r="O110" s="235"/>
      <c r="P110" s="235"/>
      <c r="Q110" s="235"/>
      <c r="R110" s="235"/>
      <c r="S110" s="235"/>
      <c r="T110" s="235"/>
      <c r="U110" s="235"/>
      <c r="V110" s="235"/>
      <c r="W110" s="235"/>
      <c r="X110" s="235"/>
      <c r="Y110" s="235"/>
      <c r="Z110" s="235"/>
      <c r="AA110" s="235"/>
      <c r="AB110" s="235"/>
      <c r="AC110" s="235"/>
      <c r="AD110" s="235"/>
      <c r="AE110" s="235"/>
      <c r="AF110" s="235"/>
      <c r="AG110" s="235"/>
      <c r="AH110" s="235"/>
      <c r="AI110" s="235"/>
      <c r="AJ110" s="235"/>
      <c r="AK110" s="235"/>
      <c r="AL110" s="235"/>
      <c r="AM110" s="235"/>
    </row>
    <row r="111" spans="1:39" x14ac:dyDescent="0.25">
      <c r="A111" s="235"/>
      <c r="B111" s="235"/>
      <c r="C111" s="235"/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  <c r="N111" s="235"/>
      <c r="O111" s="235"/>
      <c r="P111" s="235"/>
      <c r="Q111" s="235"/>
      <c r="R111" s="235"/>
      <c r="S111" s="235"/>
      <c r="T111" s="235"/>
      <c r="U111" s="235"/>
      <c r="V111" s="235"/>
      <c r="W111" s="235"/>
      <c r="X111" s="235"/>
      <c r="Y111" s="235"/>
      <c r="Z111" s="235"/>
      <c r="AA111" s="235"/>
      <c r="AB111" s="235"/>
      <c r="AC111" s="235"/>
      <c r="AD111" s="235"/>
      <c r="AE111" s="235"/>
      <c r="AF111" s="235"/>
      <c r="AG111" s="235"/>
      <c r="AH111" s="235"/>
      <c r="AI111" s="235"/>
      <c r="AJ111" s="235"/>
      <c r="AK111" s="235"/>
      <c r="AL111" s="235"/>
      <c r="AM111" s="235"/>
    </row>
    <row r="112" spans="1:39" x14ac:dyDescent="0.25">
      <c r="A112" s="235"/>
      <c r="B112" s="235"/>
      <c r="C112" s="235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  <c r="N112" s="235"/>
      <c r="O112" s="235"/>
      <c r="P112" s="235"/>
      <c r="Q112" s="235"/>
      <c r="R112" s="235"/>
      <c r="S112" s="235"/>
      <c r="T112" s="235"/>
      <c r="U112" s="235"/>
      <c r="V112" s="235"/>
      <c r="W112" s="235"/>
      <c r="X112" s="235"/>
      <c r="Y112" s="235"/>
      <c r="Z112" s="235"/>
      <c r="AA112" s="235"/>
      <c r="AB112" s="235"/>
      <c r="AC112" s="235"/>
      <c r="AD112" s="235"/>
      <c r="AE112" s="235"/>
      <c r="AF112" s="235"/>
      <c r="AG112" s="235"/>
      <c r="AH112" s="235"/>
      <c r="AI112" s="235"/>
      <c r="AJ112" s="235"/>
      <c r="AK112" s="235"/>
      <c r="AL112" s="235"/>
      <c r="AM112" s="235"/>
    </row>
    <row r="113" spans="1:39" x14ac:dyDescent="0.25">
      <c r="A113" s="235"/>
      <c r="B113" s="235"/>
      <c r="C113" s="235"/>
      <c r="D113" s="235"/>
      <c r="E113" s="235"/>
      <c r="F113" s="235"/>
      <c r="G113" s="235"/>
      <c r="H113" s="235"/>
      <c r="I113" s="235"/>
      <c r="J113" s="235"/>
      <c r="K113" s="235"/>
      <c r="L113" s="235"/>
      <c r="M113" s="235"/>
      <c r="N113" s="235"/>
      <c r="O113" s="235"/>
      <c r="P113" s="235"/>
      <c r="Q113" s="235"/>
      <c r="R113" s="235"/>
      <c r="S113" s="235"/>
      <c r="T113" s="235"/>
      <c r="U113" s="235"/>
      <c r="V113" s="235"/>
      <c r="W113" s="235"/>
      <c r="X113" s="235"/>
      <c r="Y113" s="235"/>
      <c r="Z113" s="235"/>
      <c r="AA113" s="235"/>
      <c r="AB113" s="235"/>
      <c r="AC113" s="235"/>
      <c r="AD113" s="235"/>
      <c r="AE113" s="235"/>
      <c r="AF113" s="235"/>
      <c r="AG113" s="235"/>
      <c r="AH113" s="235"/>
      <c r="AI113" s="235"/>
      <c r="AJ113" s="235"/>
      <c r="AK113" s="235"/>
      <c r="AL113" s="235"/>
      <c r="AM113" s="235"/>
    </row>
    <row r="114" spans="1:39" x14ac:dyDescent="0.25">
      <c r="A114" s="235"/>
      <c r="B114" s="235"/>
      <c r="C114" s="235"/>
      <c r="D114" s="235"/>
      <c r="E114" s="235"/>
      <c r="F114" s="235"/>
      <c r="G114" s="235"/>
      <c r="H114" s="235"/>
      <c r="I114" s="235"/>
      <c r="J114" s="235"/>
      <c r="K114" s="235"/>
      <c r="L114" s="235"/>
      <c r="M114" s="235"/>
      <c r="N114" s="235"/>
      <c r="O114" s="235"/>
      <c r="P114" s="235"/>
      <c r="Q114" s="235"/>
      <c r="R114" s="235"/>
      <c r="S114" s="235"/>
      <c r="T114" s="235"/>
      <c r="U114" s="235"/>
      <c r="V114" s="235"/>
      <c r="W114" s="235"/>
      <c r="X114" s="235"/>
      <c r="Y114" s="235"/>
      <c r="Z114" s="235"/>
      <c r="AA114" s="235"/>
      <c r="AB114" s="235"/>
      <c r="AC114" s="235"/>
      <c r="AD114" s="235"/>
      <c r="AE114" s="235"/>
      <c r="AF114" s="235"/>
      <c r="AG114" s="235"/>
      <c r="AH114" s="235"/>
      <c r="AI114" s="235"/>
      <c r="AJ114" s="235"/>
      <c r="AK114" s="235"/>
      <c r="AL114" s="235"/>
      <c r="AM114" s="235"/>
    </row>
    <row r="115" spans="1:39" x14ac:dyDescent="0.25">
      <c r="A115" s="235"/>
      <c r="B115" s="235"/>
      <c r="C115" s="235"/>
      <c r="D115" s="235"/>
      <c r="E115" s="235"/>
      <c r="F115" s="235"/>
      <c r="G115" s="235"/>
      <c r="H115" s="235"/>
      <c r="I115" s="235"/>
      <c r="J115" s="235"/>
      <c r="K115" s="235"/>
      <c r="L115" s="235"/>
      <c r="M115" s="235"/>
      <c r="N115" s="235"/>
      <c r="O115" s="235"/>
      <c r="P115" s="235"/>
      <c r="Q115" s="235"/>
      <c r="R115" s="235"/>
      <c r="S115" s="235"/>
      <c r="T115" s="235"/>
      <c r="U115" s="235"/>
      <c r="V115" s="235"/>
      <c r="W115" s="235"/>
      <c r="X115" s="235"/>
      <c r="Y115" s="235"/>
      <c r="Z115" s="235"/>
      <c r="AA115" s="235"/>
      <c r="AB115" s="235"/>
      <c r="AC115" s="235"/>
      <c r="AD115" s="235"/>
      <c r="AE115" s="235"/>
      <c r="AF115" s="235"/>
      <c r="AG115" s="235"/>
      <c r="AH115" s="235"/>
      <c r="AI115" s="235"/>
      <c r="AJ115" s="235"/>
      <c r="AK115" s="235"/>
      <c r="AL115" s="235"/>
      <c r="AM115" s="235"/>
    </row>
    <row r="116" spans="1:39" x14ac:dyDescent="0.25">
      <c r="A116" s="235"/>
      <c r="B116" s="235"/>
      <c r="C116" s="235"/>
      <c r="D116" s="235"/>
      <c r="E116" s="235"/>
      <c r="F116" s="235"/>
      <c r="G116" s="235"/>
      <c r="H116" s="235"/>
      <c r="I116" s="235"/>
      <c r="J116" s="235"/>
      <c r="K116" s="235"/>
      <c r="L116" s="235"/>
      <c r="M116" s="235"/>
      <c r="N116" s="235"/>
      <c r="O116" s="235"/>
      <c r="P116" s="235"/>
      <c r="Q116" s="235"/>
      <c r="R116" s="235"/>
      <c r="S116" s="235"/>
      <c r="T116" s="235"/>
      <c r="U116" s="235"/>
      <c r="V116" s="235"/>
      <c r="W116" s="235"/>
      <c r="X116" s="235"/>
      <c r="Y116" s="235"/>
      <c r="Z116" s="235"/>
      <c r="AA116" s="235"/>
      <c r="AB116" s="235"/>
      <c r="AC116" s="235"/>
      <c r="AD116" s="235"/>
      <c r="AE116" s="235"/>
      <c r="AF116" s="235"/>
      <c r="AG116" s="235"/>
      <c r="AH116" s="235"/>
      <c r="AI116" s="235"/>
      <c r="AJ116" s="235"/>
      <c r="AK116" s="235"/>
      <c r="AL116" s="235"/>
      <c r="AM116" s="235"/>
    </row>
    <row r="117" spans="1:39" x14ac:dyDescent="0.25">
      <c r="A117" s="235"/>
      <c r="B117" s="235"/>
      <c r="C117" s="235"/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  <c r="N117" s="235"/>
      <c r="O117" s="235"/>
      <c r="P117" s="235"/>
      <c r="Q117" s="235"/>
      <c r="R117" s="235"/>
      <c r="S117" s="235"/>
      <c r="T117" s="235"/>
      <c r="U117" s="235"/>
      <c r="V117" s="235"/>
      <c r="W117" s="235"/>
      <c r="X117" s="235"/>
      <c r="Y117" s="235"/>
      <c r="Z117" s="235"/>
      <c r="AA117" s="235"/>
      <c r="AB117" s="235"/>
      <c r="AC117" s="235"/>
      <c r="AD117" s="235"/>
      <c r="AE117" s="235"/>
      <c r="AF117" s="235"/>
      <c r="AG117" s="235"/>
      <c r="AH117" s="235"/>
      <c r="AI117" s="235"/>
      <c r="AJ117" s="235"/>
      <c r="AK117" s="235"/>
      <c r="AL117" s="235"/>
      <c r="AM117" s="235"/>
    </row>
    <row r="118" spans="1:39" x14ac:dyDescent="0.25">
      <c r="A118" s="235"/>
      <c r="B118" s="235"/>
      <c r="C118" s="235"/>
      <c r="D118" s="235"/>
      <c r="E118" s="235"/>
      <c r="F118" s="235"/>
      <c r="G118" s="235"/>
      <c r="H118" s="235"/>
      <c r="I118" s="235"/>
      <c r="J118" s="235"/>
      <c r="K118" s="235"/>
      <c r="L118" s="235"/>
      <c r="M118" s="235"/>
      <c r="N118" s="235"/>
      <c r="O118" s="235"/>
      <c r="P118" s="235"/>
      <c r="Q118" s="235"/>
      <c r="R118" s="235"/>
      <c r="S118" s="235"/>
      <c r="T118" s="235"/>
      <c r="U118" s="235"/>
      <c r="V118" s="235"/>
      <c r="W118" s="235"/>
      <c r="X118" s="235"/>
      <c r="Y118" s="235"/>
      <c r="Z118" s="235"/>
      <c r="AA118" s="235"/>
      <c r="AB118" s="235"/>
      <c r="AC118" s="235"/>
      <c r="AD118" s="235"/>
      <c r="AE118" s="235"/>
      <c r="AF118" s="235"/>
      <c r="AG118" s="235"/>
      <c r="AH118" s="235"/>
      <c r="AI118" s="235"/>
      <c r="AJ118" s="235"/>
      <c r="AK118" s="235"/>
      <c r="AL118" s="235"/>
      <c r="AM118" s="235"/>
    </row>
    <row r="119" spans="1:39" x14ac:dyDescent="0.25">
      <c r="A119" s="235"/>
      <c r="B119" s="235"/>
      <c r="C119" s="235"/>
      <c r="D119" s="235"/>
      <c r="E119" s="235"/>
      <c r="F119" s="235"/>
      <c r="G119" s="235"/>
      <c r="H119" s="235"/>
      <c r="I119" s="235"/>
      <c r="J119" s="235"/>
      <c r="K119" s="235"/>
      <c r="L119" s="235"/>
      <c r="M119" s="235"/>
      <c r="N119" s="235"/>
      <c r="O119" s="235"/>
      <c r="P119" s="235"/>
      <c r="Q119" s="235"/>
      <c r="R119" s="235"/>
      <c r="S119" s="235"/>
      <c r="T119" s="235"/>
      <c r="U119" s="235"/>
      <c r="V119" s="235"/>
      <c r="W119" s="235"/>
      <c r="X119" s="235"/>
      <c r="Y119" s="235"/>
      <c r="Z119" s="235"/>
      <c r="AA119" s="235"/>
      <c r="AB119" s="235"/>
      <c r="AC119" s="235"/>
      <c r="AD119" s="235"/>
      <c r="AE119" s="235"/>
      <c r="AF119" s="235"/>
      <c r="AG119" s="235"/>
      <c r="AH119" s="235"/>
      <c r="AI119" s="235"/>
      <c r="AJ119" s="235"/>
      <c r="AK119" s="235"/>
      <c r="AL119" s="235"/>
      <c r="AM119" s="235"/>
    </row>
    <row r="120" spans="1:39" x14ac:dyDescent="0.25">
      <c r="A120" s="235"/>
      <c r="B120" s="235"/>
      <c r="C120" s="235"/>
      <c r="D120" s="235"/>
      <c r="E120" s="235"/>
      <c r="F120" s="235"/>
      <c r="G120" s="235"/>
      <c r="H120" s="235"/>
      <c r="I120" s="235"/>
      <c r="J120" s="235"/>
      <c r="K120" s="235"/>
      <c r="L120" s="235"/>
      <c r="M120" s="235"/>
      <c r="N120" s="235"/>
      <c r="O120" s="235"/>
      <c r="P120" s="235"/>
      <c r="Q120" s="235"/>
      <c r="R120" s="235"/>
      <c r="S120" s="235"/>
      <c r="T120" s="235"/>
      <c r="U120" s="235"/>
      <c r="V120" s="235"/>
      <c r="W120" s="235"/>
      <c r="X120" s="235"/>
      <c r="Y120" s="235"/>
      <c r="Z120" s="235"/>
      <c r="AA120" s="235"/>
      <c r="AB120" s="235"/>
      <c r="AC120" s="235"/>
      <c r="AD120" s="235"/>
      <c r="AE120" s="235"/>
      <c r="AF120" s="235"/>
      <c r="AG120" s="235"/>
      <c r="AH120" s="235"/>
      <c r="AI120" s="235"/>
      <c r="AJ120" s="235"/>
      <c r="AK120" s="235"/>
      <c r="AL120" s="235"/>
      <c r="AM120" s="235"/>
    </row>
    <row r="121" spans="1:39" x14ac:dyDescent="0.25">
      <c r="A121" s="235"/>
      <c r="B121" s="235"/>
      <c r="C121" s="235"/>
      <c r="D121" s="235"/>
      <c r="E121" s="235"/>
      <c r="F121" s="235"/>
      <c r="G121" s="235"/>
      <c r="H121" s="235"/>
      <c r="I121" s="235"/>
      <c r="J121" s="235"/>
      <c r="K121" s="235"/>
      <c r="L121" s="235"/>
      <c r="M121" s="235"/>
      <c r="N121" s="235"/>
      <c r="O121" s="235"/>
      <c r="P121" s="235"/>
      <c r="Q121" s="235"/>
      <c r="R121" s="235"/>
      <c r="S121" s="235"/>
      <c r="T121" s="235"/>
      <c r="U121" s="235"/>
      <c r="V121" s="235"/>
      <c r="W121" s="235"/>
      <c r="X121" s="235"/>
      <c r="Y121" s="235"/>
      <c r="Z121" s="235"/>
      <c r="AA121" s="235"/>
      <c r="AB121" s="235"/>
      <c r="AC121" s="235"/>
      <c r="AD121" s="235"/>
      <c r="AE121" s="235"/>
      <c r="AF121" s="235"/>
      <c r="AG121" s="235"/>
      <c r="AH121" s="235"/>
      <c r="AI121" s="235"/>
      <c r="AJ121" s="235"/>
      <c r="AK121" s="235"/>
      <c r="AL121" s="235"/>
      <c r="AM121" s="235"/>
    </row>
    <row r="122" spans="1:39" x14ac:dyDescent="0.25">
      <c r="A122" s="235"/>
      <c r="B122" s="235"/>
      <c r="C122" s="235"/>
      <c r="D122" s="235"/>
      <c r="E122" s="235"/>
      <c r="F122" s="235"/>
      <c r="G122" s="235"/>
      <c r="H122" s="235"/>
      <c r="I122" s="235"/>
      <c r="J122" s="235"/>
      <c r="K122" s="235"/>
      <c r="L122" s="235"/>
      <c r="M122" s="235"/>
      <c r="N122" s="235"/>
      <c r="O122" s="235"/>
      <c r="P122" s="235"/>
      <c r="Q122" s="235"/>
      <c r="R122" s="235"/>
      <c r="S122" s="235"/>
      <c r="T122" s="235"/>
      <c r="U122" s="235"/>
      <c r="V122" s="235"/>
      <c r="W122" s="235"/>
      <c r="X122" s="235"/>
      <c r="Y122" s="235"/>
      <c r="Z122" s="235"/>
      <c r="AA122" s="235"/>
      <c r="AB122" s="235"/>
      <c r="AC122" s="235"/>
      <c r="AD122" s="235"/>
      <c r="AE122" s="235"/>
      <c r="AF122" s="235"/>
      <c r="AG122" s="235"/>
      <c r="AH122" s="235"/>
      <c r="AI122" s="235"/>
      <c r="AJ122" s="235"/>
      <c r="AK122" s="235"/>
      <c r="AL122" s="235"/>
      <c r="AM122" s="235"/>
    </row>
    <row r="123" spans="1:39" x14ac:dyDescent="0.25">
      <c r="A123" s="235"/>
      <c r="B123" s="235"/>
      <c r="C123" s="235"/>
      <c r="D123" s="235"/>
      <c r="E123" s="235"/>
      <c r="F123" s="235"/>
      <c r="G123" s="235"/>
      <c r="H123" s="235"/>
      <c r="I123" s="235"/>
      <c r="J123" s="235"/>
      <c r="K123" s="235"/>
      <c r="L123" s="235"/>
      <c r="M123" s="235"/>
      <c r="N123" s="235"/>
      <c r="O123" s="235"/>
      <c r="P123" s="235"/>
      <c r="Q123" s="235"/>
      <c r="R123" s="235"/>
      <c r="S123" s="235"/>
      <c r="T123" s="235"/>
      <c r="U123" s="235"/>
      <c r="V123" s="235"/>
      <c r="W123" s="235"/>
      <c r="X123" s="235"/>
      <c r="Y123" s="235"/>
      <c r="Z123" s="235"/>
      <c r="AA123" s="235"/>
      <c r="AB123" s="235"/>
      <c r="AC123" s="235"/>
      <c r="AD123" s="235"/>
      <c r="AE123" s="235"/>
      <c r="AF123" s="235"/>
      <c r="AG123" s="235"/>
      <c r="AH123" s="235"/>
      <c r="AI123" s="235"/>
      <c r="AJ123" s="235"/>
      <c r="AK123" s="235"/>
      <c r="AL123" s="235"/>
      <c r="AM123" s="235"/>
    </row>
    <row r="124" spans="1:39" x14ac:dyDescent="0.25">
      <c r="A124" s="235"/>
      <c r="B124" s="235"/>
      <c r="C124" s="235"/>
      <c r="D124" s="235"/>
      <c r="E124" s="235"/>
      <c r="F124" s="235"/>
      <c r="G124" s="235"/>
      <c r="H124" s="235"/>
      <c r="I124" s="235"/>
      <c r="J124" s="235"/>
      <c r="K124" s="235"/>
      <c r="L124" s="235"/>
      <c r="M124" s="235"/>
      <c r="N124" s="235"/>
      <c r="O124" s="235"/>
      <c r="P124" s="235"/>
      <c r="Q124" s="235"/>
      <c r="R124" s="235"/>
      <c r="S124" s="235"/>
      <c r="T124" s="235"/>
      <c r="U124" s="235"/>
      <c r="V124" s="235"/>
      <c r="W124" s="235"/>
      <c r="X124" s="235"/>
      <c r="Y124" s="235"/>
      <c r="Z124" s="235"/>
      <c r="AA124" s="235"/>
      <c r="AB124" s="235"/>
      <c r="AC124" s="235"/>
      <c r="AD124" s="235"/>
      <c r="AE124" s="235"/>
      <c r="AF124" s="235"/>
      <c r="AG124" s="235"/>
      <c r="AH124" s="235"/>
      <c r="AI124" s="235"/>
      <c r="AJ124" s="235"/>
      <c r="AK124" s="235"/>
      <c r="AL124" s="235"/>
      <c r="AM124" s="235"/>
    </row>
    <row r="125" spans="1:39" x14ac:dyDescent="0.25">
      <c r="A125" s="235"/>
      <c r="B125" s="235"/>
      <c r="C125" s="235"/>
      <c r="D125" s="235"/>
      <c r="E125" s="235"/>
      <c r="F125" s="235"/>
      <c r="G125" s="235"/>
      <c r="H125" s="235"/>
      <c r="I125" s="235"/>
      <c r="J125" s="235"/>
      <c r="K125" s="235"/>
      <c r="L125" s="235"/>
      <c r="M125" s="235"/>
      <c r="N125" s="235"/>
      <c r="O125" s="235"/>
      <c r="P125" s="235"/>
      <c r="Q125" s="235"/>
      <c r="R125" s="235"/>
      <c r="S125" s="235"/>
      <c r="T125" s="235"/>
      <c r="U125" s="235"/>
      <c r="V125" s="235"/>
      <c r="W125" s="235"/>
      <c r="X125" s="235"/>
      <c r="Y125" s="235"/>
      <c r="Z125" s="235"/>
      <c r="AA125" s="235"/>
      <c r="AB125" s="235"/>
      <c r="AC125" s="235"/>
      <c r="AD125" s="235"/>
      <c r="AE125" s="235"/>
      <c r="AF125" s="235"/>
      <c r="AG125" s="235"/>
      <c r="AH125" s="235"/>
      <c r="AI125" s="235"/>
      <c r="AJ125" s="235"/>
      <c r="AK125" s="235"/>
      <c r="AL125" s="235"/>
      <c r="AM125" s="235"/>
    </row>
    <row r="126" spans="1:39" x14ac:dyDescent="0.25">
      <c r="A126" s="235"/>
      <c r="B126" s="235"/>
      <c r="C126" s="235"/>
      <c r="D126" s="235"/>
      <c r="E126" s="235"/>
      <c r="F126" s="235"/>
      <c r="G126" s="235"/>
      <c r="H126" s="235"/>
      <c r="I126" s="235"/>
      <c r="J126" s="235"/>
      <c r="K126" s="235"/>
      <c r="L126" s="235"/>
      <c r="M126" s="235"/>
      <c r="N126" s="235"/>
      <c r="O126" s="235"/>
      <c r="P126" s="235"/>
      <c r="Q126" s="235"/>
      <c r="R126" s="235"/>
      <c r="S126" s="235"/>
      <c r="T126" s="235"/>
      <c r="U126" s="235"/>
      <c r="V126" s="235"/>
      <c r="W126" s="235"/>
      <c r="X126" s="235"/>
      <c r="Y126" s="235"/>
      <c r="Z126" s="235"/>
      <c r="AA126" s="235"/>
      <c r="AB126" s="235"/>
      <c r="AC126" s="235"/>
      <c r="AD126" s="235"/>
      <c r="AE126" s="235"/>
      <c r="AF126" s="235"/>
      <c r="AG126" s="235"/>
      <c r="AH126" s="235"/>
      <c r="AI126" s="235"/>
      <c r="AJ126" s="235"/>
      <c r="AK126" s="235"/>
      <c r="AL126" s="235"/>
      <c r="AM126" s="235"/>
    </row>
    <row r="127" spans="1:39" x14ac:dyDescent="0.25">
      <c r="A127" s="235"/>
      <c r="B127" s="235"/>
      <c r="C127" s="235"/>
      <c r="D127" s="235"/>
      <c r="E127" s="235"/>
      <c r="F127" s="235"/>
      <c r="G127" s="235"/>
      <c r="H127" s="235"/>
      <c r="I127" s="235"/>
      <c r="J127" s="235"/>
      <c r="K127" s="235"/>
      <c r="L127" s="235"/>
      <c r="M127" s="235"/>
      <c r="N127" s="235"/>
      <c r="O127" s="235"/>
      <c r="P127" s="235"/>
      <c r="Q127" s="235"/>
      <c r="R127" s="235"/>
      <c r="S127" s="235"/>
      <c r="T127" s="235"/>
      <c r="U127" s="235"/>
      <c r="V127" s="235"/>
      <c r="W127" s="235"/>
      <c r="X127" s="235"/>
      <c r="Y127" s="235"/>
      <c r="Z127" s="235"/>
      <c r="AA127" s="235"/>
      <c r="AB127" s="235"/>
      <c r="AC127" s="235"/>
      <c r="AD127" s="235"/>
      <c r="AE127" s="235"/>
      <c r="AF127" s="235"/>
      <c r="AG127" s="235"/>
      <c r="AH127" s="235"/>
      <c r="AI127" s="235"/>
      <c r="AJ127" s="235"/>
      <c r="AK127" s="235"/>
      <c r="AL127" s="235"/>
      <c r="AM127" s="235"/>
    </row>
    <row r="128" spans="1:39" x14ac:dyDescent="0.25">
      <c r="A128" s="235"/>
      <c r="B128" s="235"/>
      <c r="C128" s="235"/>
      <c r="D128" s="235"/>
      <c r="E128" s="235"/>
      <c r="F128" s="235"/>
      <c r="G128" s="235"/>
      <c r="H128" s="235"/>
      <c r="I128" s="235"/>
      <c r="J128" s="235"/>
      <c r="K128" s="235"/>
      <c r="L128" s="235"/>
      <c r="M128" s="235"/>
      <c r="N128" s="235"/>
      <c r="O128" s="235"/>
      <c r="P128" s="235"/>
      <c r="Q128" s="235"/>
      <c r="R128" s="235"/>
      <c r="S128" s="235"/>
      <c r="T128" s="235"/>
      <c r="U128" s="235"/>
      <c r="V128" s="235"/>
      <c r="W128" s="235"/>
      <c r="X128" s="235"/>
      <c r="Y128" s="235"/>
      <c r="Z128" s="235"/>
      <c r="AA128" s="235"/>
      <c r="AB128" s="235"/>
      <c r="AC128" s="235"/>
      <c r="AD128" s="235"/>
      <c r="AE128" s="235"/>
      <c r="AF128" s="235"/>
      <c r="AG128" s="235"/>
      <c r="AH128" s="235"/>
      <c r="AI128" s="235"/>
      <c r="AJ128" s="235"/>
      <c r="AK128" s="235"/>
      <c r="AL128" s="235"/>
      <c r="AM128" s="235"/>
    </row>
    <row r="129" spans="1:39" x14ac:dyDescent="0.25">
      <c r="A129" s="235"/>
      <c r="B129" s="235"/>
      <c r="C129" s="235"/>
      <c r="D129" s="235"/>
      <c r="E129" s="235"/>
      <c r="F129" s="235"/>
      <c r="G129" s="235"/>
      <c r="H129" s="235"/>
      <c r="I129" s="235"/>
      <c r="J129" s="235"/>
      <c r="K129" s="235"/>
      <c r="L129" s="235"/>
      <c r="M129" s="235"/>
      <c r="N129" s="235"/>
      <c r="O129" s="235"/>
      <c r="P129" s="235"/>
      <c r="Q129" s="235"/>
      <c r="R129" s="235"/>
      <c r="S129" s="235"/>
      <c r="T129" s="235"/>
      <c r="U129" s="235"/>
      <c r="V129" s="235"/>
      <c r="W129" s="235"/>
      <c r="X129" s="235"/>
      <c r="Y129" s="235"/>
      <c r="Z129" s="235"/>
      <c r="AA129" s="235"/>
      <c r="AB129" s="235"/>
      <c r="AC129" s="235"/>
      <c r="AD129" s="235"/>
      <c r="AE129" s="235"/>
      <c r="AF129" s="235"/>
      <c r="AG129" s="235"/>
      <c r="AH129" s="235"/>
      <c r="AI129" s="235"/>
      <c r="AJ129" s="235"/>
      <c r="AK129" s="235"/>
      <c r="AL129" s="235"/>
      <c r="AM129" s="235"/>
    </row>
    <row r="130" spans="1:39" x14ac:dyDescent="0.25">
      <c r="A130" s="235"/>
      <c r="B130" s="235"/>
      <c r="C130" s="235"/>
      <c r="D130" s="235"/>
      <c r="E130" s="235"/>
      <c r="F130" s="235"/>
      <c r="G130" s="235"/>
      <c r="H130" s="235"/>
      <c r="I130" s="235"/>
      <c r="J130" s="235"/>
      <c r="K130" s="235"/>
      <c r="L130" s="235"/>
      <c r="M130" s="235"/>
      <c r="N130" s="235"/>
      <c r="O130" s="235"/>
      <c r="P130" s="235"/>
      <c r="Q130" s="235"/>
      <c r="R130" s="235"/>
      <c r="S130" s="235"/>
      <c r="T130" s="235"/>
      <c r="U130" s="235"/>
      <c r="V130" s="235"/>
      <c r="W130" s="235"/>
      <c r="X130" s="235"/>
      <c r="Y130" s="235"/>
      <c r="Z130" s="235"/>
      <c r="AA130" s="235"/>
      <c r="AB130" s="235"/>
      <c r="AC130" s="235"/>
      <c r="AD130" s="235"/>
      <c r="AE130" s="235"/>
      <c r="AF130" s="235"/>
      <c r="AG130" s="235"/>
      <c r="AH130" s="235"/>
      <c r="AI130" s="235"/>
      <c r="AJ130" s="235"/>
      <c r="AK130" s="235"/>
      <c r="AL130" s="235"/>
      <c r="AM130" s="235"/>
    </row>
    <row r="131" spans="1:39" x14ac:dyDescent="0.25">
      <c r="A131" s="235"/>
      <c r="B131" s="235"/>
      <c r="C131" s="235"/>
      <c r="D131" s="235"/>
      <c r="E131" s="235"/>
      <c r="F131" s="235"/>
      <c r="G131" s="235"/>
      <c r="H131" s="235"/>
      <c r="I131" s="235"/>
      <c r="J131" s="235"/>
      <c r="K131" s="235"/>
      <c r="L131" s="235"/>
      <c r="M131" s="235"/>
      <c r="N131" s="235"/>
      <c r="O131" s="235"/>
      <c r="P131" s="235"/>
      <c r="Q131" s="235"/>
      <c r="R131" s="235"/>
      <c r="S131" s="235"/>
      <c r="T131" s="235"/>
      <c r="U131" s="235"/>
      <c r="V131" s="235"/>
      <c r="W131" s="235"/>
      <c r="X131" s="235"/>
      <c r="Y131" s="235"/>
      <c r="Z131" s="235"/>
      <c r="AA131" s="235"/>
      <c r="AB131" s="235"/>
      <c r="AC131" s="235"/>
      <c r="AD131" s="235"/>
      <c r="AE131" s="235"/>
      <c r="AF131" s="235"/>
      <c r="AG131" s="235"/>
      <c r="AH131" s="235"/>
      <c r="AI131" s="235"/>
      <c r="AJ131" s="235"/>
      <c r="AK131" s="235"/>
      <c r="AL131" s="235"/>
      <c r="AM131" s="235"/>
    </row>
    <row r="132" spans="1:39" x14ac:dyDescent="0.25">
      <c r="A132" s="235"/>
      <c r="B132" s="235"/>
      <c r="C132" s="235"/>
      <c r="D132" s="235"/>
      <c r="E132" s="235"/>
      <c r="F132" s="235"/>
      <c r="G132" s="235"/>
      <c r="H132" s="235"/>
      <c r="I132" s="235"/>
      <c r="J132" s="235"/>
      <c r="K132" s="235"/>
      <c r="L132" s="235"/>
      <c r="M132" s="235"/>
      <c r="N132" s="235"/>
      <c r="O132" s="235"/>
      <c r="P132" s="235"/>
      <c r="Q132" s="235"/>
      <c r="R132" s="235"/>
      <c r="S132" s="235"/>
      <c r="T132" s="235"/>
      <c r="U132" s="235"/>
      <c r="V132" s="235"/>
      <c r="W132" s="235"/>
      <c r="X132" s="235"/>
      <c r="Y132" s="235"/>
      <c r="Z132" s="235"/>
      <c r="AA132" s="235"/>
      <c r="AB132" s="235"/>
      <c r="AC132" s="235"/>
      <c r="AD132" s="235"/>
      <c r="AE132" s="235"/>
      <c r="AF132" s="235"/>
      <c r="AG132" s="235"/>
      <c r="AH132" s="235"/>
      <c r="AI132" s="235"/>
      <c r="AJ132" s="235"/>
      <c r="AK132" s="235"/>
      <c r="AL132" s="235"/>
      <c r="AM132" s="235"/>
    </row>
    <row r="133" spans="1:39" x14ac:dyDescent="0.25">
      <c r="A133" s="235"/>
      <c r="B133" s="235"/>
      <c r="C133" s="235"/>
      <c r="D133" s="235"/>
      <c r="E133" s="235"/>
      <c r="F133" s="235"/>
      <c r="G133" s="235"/>
      <c r="H133" s="235"/>
      <c r="I133" s="235"/>
      <c r="J133" s="235"/>
      <c r="K133" s="235"/>
      <c r="L133" s="235"/>
      <c r="M133" s="235"/>
      <c r="N133" s="235"/>
      <c r="O133" s="235"/>
      <c r="P133" s="235"/>
      <c r="Q133" s="235"/>
      <c r="R133" s="235"/>
      <c r="S133" s="235"/>
      <c r="T133" s="235"/>
      <c r="U133" s="235"/>
      <c r="V133" s="235"/>
      <c r="W133" s="235"/>
      <c r="X133" s="235"/>
      <c r="Y133" s="235"/>
      <c r="Z133" s="235"/>
      <c r="AA133" s="235"/>
      <c r="AB133" s="235"/>
      <c r="AC133" s="235"/>
      <c r="AD133" s="235"/>
      <c r="AE133" s="235"/>
      <c r="AF133" s="235"/>
      <c r="AG133" s="235"/>
      <c r="AH133" s="235"/>
      <c r="AI133" s="235"/>
      <c r="AJ133" s="235"/>
      <c r="AK133" s="235"/>
      <c r="AL133" s="235"/>
      <c r="AM133" s="235"/>
    </row>
    <row r="134" spans="1:39" x14ac:dyDescent="0.25">
      <c r="A134" s="235"/>
      <c r="B134" s="235"/>
      <c r="C134" s="235"/>
      <c r="D134" s="235"/>
      <c r="E134" s="235"/>
      <c r="F134" s="235"/>
      <c r="G134" s="235"/>
      <c r="H134" s="235"/>
      <c r="I134" s="235"/>
      <c r="J134" s="235"/>
      <c r="K134" s="235"/>
      <c r="L134" s="235"/>
      <c r="M134" s="235"/>
      <c r="N134" s="235"/>
      <c r="O134" s="235"/>
      <c r="P134" s="235"/>
      <c r="Q134" s="235"/>
      <c r="R134" s="235"/>
      <c r="S134" s="235"/>
      <c r="T134" s="235"/>
      <c r="U134" s="235"/>
      <c r="V134" s="235"/>
      <c r="W134" s="235"/>
      <c r="X134" s="235"/>
      <c r="Y134" s="235"/>
      <c r="Z134" s="235"/>
      <c r="AA134" s="235"/>
      <c r="AB134" s="235"/>
      <c r="AC134" s="235"/>
      <c r="AD134" s="235"/>
      <c r="AE134" s="235"/>
      <c r="AF134" s="235"/>
      <c r="AG134" s="235"/>
      <c r="AH134" s="235"/>
      <c r="AI134" s="235"/>
      <c r="AJ134" s="235"/>
      <c r="AK134" s="235"/>
      <c r="AL134" s="235"/>
      <c r="AM134" s="235"/>
    </row>
    <row r="135" spans="1:39" x14ac:dyDescent="0.25">
      <c r="A135" s="235"/>
      <c r="B135" s="235"/>
      <c r="C135" s="235"/>
      <c r="D135" s="235"/>
      <c r="E135" s="235"/>
      <c r="F135" s="235"/>
      <c r="G135" s="235"/>
      <c r="H135" s="235"/>
      <c r="I135" s="235"/>
      <c r="J135" s="235"/>
      <c r="K135" s="235"/>
      <c r="L135" s="235"/>
      <c r="M135" s="235"/>
      <c r="N135" s="235"/>
      <c r="O135" s="235"/>
      <c r="P135" s="235"/>
      <c r="Q135" s="235"/>
      <c r="R135" s="235"/>
      <c r="S135" s="235"/>
      <c r="T135" s="235"/>
      <c r="U135" s="235"/>
      <c r="V135" s="235"/>
      <c r="W135" s="235"/>
      <c r="X135" s="235"/>
      <c r="Y135" s="235"/>
      <c r="Z135" s="235"/>
      <c r="AA135" s="235"/>
      <c r="AB135" s="235"/>
      <c r="AC135" s="235"/>
      <c r="AD135" s="235"/>
      <c r="AE135" s="235"/>
      <c r="AF135" s="235"/>
      <c r="AG135" s="235"/>
      <c r="AH135" s="235"/>
      <c r="AI135" s="235"/>
      <c r="AJ135" s="235"/>
      <c r="AK135" s="235"/>
      <c r="AL135" s="235"/>
      <c r="AM135" s="235"/>
    </row>
    <row r="136" spans="1:39" x14ac:dyDescent="0.25">
      <c r="A136" s="235"/>
      <c r="B136" s="235"/>
      <c r="C136" s="235"/>
      <c r="D136" s="235"/>
      <c r="E136" s="235"/>
      <c r="F136" s="235"/>
      <c r="G136" s="235"/>
      <c r="H136" s="235"/>
      <c r="I136" s="235"/>
      <c r="J136" s="235"/>
      <c r="K136" s="235"/>
      <c r="L136" s="235"/>
      <c r="M136" s="235"/>
      <c r="N136" s="235"/>
      <c r="O136" s="235"/>
      <c r="P136" s="235"/>
      <c r="Q136" s="235"/>
      <c r="R136" s="235"/>
      <c r="S136" s="235"/>
      <c r="T136" s="235"/>
      <c r="U136" s="235"/>
      <c r="V136" s="235"/>
      <c r="W136" s="235"/>
      <c r="X136" s="235"/>
      <c r="Y136" s="235"/>
      <c r="Z136" s="235"/>
      <c r="AA136" s="235"/>
      <c r="AB136" s="235"/>
      <c r="AC136" s="235"/>
      <c r="AD136" s="235"/>
      <c r="AE136" s="235"/>
      <c r="AF136" s="235"/>
      <c r="AG136" s="235"/>
      <c r="AH136" s="235"/>
      <c r="AI136" s="235"/>
      <c r="AJ136" s="235"/>
      <c r="AK136" s="235"/>
      <c r="AL136" s="235"/>
      <c r="AM136" s="235"/>
    </row>
    <row r="137" spans="1:39" x14ac:dyDescent="0.25">
      <c r="A137" s="235"/>
      <c r="B137" s="235"/>
      <c r="C137" s="235"/>
      <c r="D137" s="235"/>
      <c r="E137" s="235"/>
      <c r="F137" s="235"/>
      <c r="G137" s="235"/>
      <c r="H137" s="235"/>
      <c r="I137" s="235"/>
      <c r="J137" s="235"/>
      <c r="K137" s="235"/>
      <c r="L137" s="235"/>
      <c r="M137" s="235"/>
      <c r="N137" s="235"/>
      <c r="O137" s="235"/>
      <c r="P137" s="235"/>
      <c r="Q137" s="235"/>
      <c r="R137" s="235"/>
      <c r="S137" s="235"/>
      <c r="T137" s="235"/>
      <c r="U137" s="235"/>
      <c r="V137" s="235"/>
      <c r="W137" s="235"/>
      <c r="X137" s="235"/>
      <c r="Y137" s="235"/>
      <c r="Z137" s="235"/>
      <c r="AA137" s="235"/>
      <c r="AB137" s="235"/>
      <c r="AC137" s="235"/>
      <c r="AD137" s="235"/>
      <c r="AE137" s="235"/>
      <c r="AF137" s="235"/>
      <c r="AG137" s="235"/>
      <c r="AH137" s="235"/>
      <c r="AI137" s="235"/>
      <c r="AJ137" s="235"/>
      <c r="AK137" s="235"/>
      <c r="AL137" s="235"/>
      <c r="AM137" s="235"/>
    </row>
    <row r="138" spans="1:39" x14ac:dyDescent="0.25">
      <c r="A138" s="235"/>
      <c r="B138" s="235"/>
      <c r="C138" s="235"/>
      <c r="D138" s="235"/>
      <c r="E138" s="235"/>
      <c r="F138" s="235"/>
      <c r="G138" s="235"/>
      <c r="H138" s="235"/>
      <c r="I138" s="235"/>
      <c r="J138" s="235"/>
      <c r="K138" s="235"/>
      <c r="L138" s="235"/>
      <c r="M138" s="235"/>
      <c r="N138" s="235"/>
      <c r="O138" s="235"/>
      <c r="P138" s="235"/>
      <c r="Q138" s="235"/>
      <c r="R138" s="235"/>
      <c r="S138" s="235"/>
      <c r="T138" s="235"/>
      <c r="U138" s="235"/>
      <c r="V138" s="235"/>
      <c r="W138" s="235"/>
      <c r="X138" s="235"/>
      <c r="Y138" s="235"/>
      <c r="Z138" s="235"/>
      <c r="AA138" s="235"/>
      <c r="AB138" s="235"/>
      <c r="AC138" s="235"/>
      <c r="AD138" s="235"/>
      <c r="AE138" s="235"/>
      <c r="AF138" s="235"/>
      <c r="AG138" s="235"/>
      <c r="AH138" s="235"/>
      <c r="AI138" s="235"/>
      <c r="AJ138" s="235"/>
      <c r="AK138" s="235"/>
      <c r="AL138" s="235"/>
      <c r="AM138" s="235"/>
    </row>
    <row r="139" spans="1:39" x14ac:dyDescent="0.25">
      <c r="A139" s="235"/>
      <c r="B139" s="235"/>
      <c r="C139" s="235"/>
      <c r="D139" s="235"/>
      <c r="E139" s="235"/>
      <c r="F139" s="235"/>
      <c r="G139" s="235"/>
      <c r="H139" s="235"/>
      <c r="I139" s="235"/>
      <c r="J139" s="235"/>
      <c r="K139" s="235"/>
      <c r="L139" s="235"/>
      <c r="M139" s="235"/>
      <c r="N139" s="235"/>
      <c r="O139" s="235"/>
      <c r="P139" s="235"/>
      <c r="Q139" s="235"/>
      <c r="R139" s="235"/>
      <c r="S139" s="235"/>
      <c r="T139" s="235"/>
      <c r="U139" s="235"/>
      <c r="V139" s="235"/>
      <c r="W139" s="235"/>
      <c r="X139" s="235"/>
      <c r="Y139" s="235"/>
      <c r="Z139" s="235"/>
      <c r="AA139" s="235"/>
      <c r="AB139" s="235"/>
      <c r="AC139" s="235"/>
      <c r="AD139" s="235"/>
      <c r="AE139" s="235"/>
      <c r="AF139" s="235"/>
      <c r="AG139" s="235"/>
      <c r="AH139" s="235"/>
      <c r="AI139" s="235"/>
      <c r="AJ139" s="235"/>
      <c r="AK139" s="235"/>
      <c r="AL139" s="235"/>
      <c r="AM139" s="235"/>
    </row>
    <row r="140" spans="1:39" x14ac:dyDescent="0.25">
      <c r="A140" s="235"/>
      <c r="B140" s="235"/>
      <c r="C140" s="235"/>
      <c r="D140" s="235"/>
      <c r="E140" s="235"/>
      <c r="F140" s="235"/>
      <c r="G140" s="235"/>
      <c r="H140" s="235"/>
      <c r="I140" s="235"/>
      <c r="J140" s="235"/>
      <c r="K140" s="235"/>
      <c r="L140" s="235"/>
      <c r="M140" s="235"/>
      <c r="N140" s="235"/>
      <c r="O140" s="235"/>
      <c r="P140" s="235"/>
      <c r="Q140" s="235"/>
      <c r="R140" s="235"/>
      <c r="S140" s="235"/>
      <c r="T140" s="235"/>
      <c r="U140" s="235"/>
      <c r="V140" s="235"/>
      <c r="W140" s="235"/>
      <c r="X140" s="235"/>
      <c r="Y140" s="235"/>
      <c r="Z140" s="235"/>
      <c r="AA140" s="235"/>
      <c r="AB140" s="235"/>
      <c r="AC140" s="235"/>
      <c r="AD140" s="235"/>
      <c r="AE140" s="235"/>
      <c r="AF140" s="235"/>
      <c r="AG140" s="235"/>
      <c r="AH140" s="235"/>
      <c r="AI140" s="235"/>
      <c r="AJ140" s="235"/>
      <c r="AK140" s="235"/>
      <c r="AL140" s="235"/>
      <c r="AM140" s="235"/>
    </row>
    <row r="141" spans="1:39" x14ac:dyDescent="0.25">
      <c r="A141" s="235"/>
      <c r="B141" s="235"/>
      <c r="C141" s="235"/>
      <c r="D141" s="235"/>
      <c r="E141" s="235"/>
      <c r="F141" s="235"/>
      <c r="G141" s="235"/>
      <c r="H141" s="235"/>
      <c r="I141" s="235"/>
      <c r="J141" s="235"/>
      <c r="K141" s="235"/>
      <c r="L141" s="235"/>
      <c r="M141" s="235"/>
      <c r="N141" s="235"/>
      <c r="O141" s="235"/>
      <c r="P141" s="235"/>
      <c r="Q141" s="235"/>
      <c r="R141" s="235"/>
      <c r="S141" s="235"/>
      <c r="T141" s="235"/>
      <c r="U141" s="235"/>
      <c r="V141" s="235"/>
      <c r="W141" s="235"/>
      <c r="X141" s="235"/>
      <c r="Y141" s="235"/>
      <c r="Z141" s="235"/>
      <c r="AA141" s="235"/>
      <c r="AB141" s="235"/>
      <c r="AC141" s="235"/>
      <c r="AD141" s="235"/>
      <c r="AE141" s="235"/>
      <c r="AF141" s="235"/>
      <c r="AG141" s="235"/>
      <c r="AH141" s="235"/>
      <c r="AI141" s="235"/>
      <c r="AJ141" s="235"/>
      <c r="AK141" s="235"/>
      <c r="AL141" s="235"/>
      <c r="AM141" s="235"/>
    </row>
    <row r="142" spans="1:39" x14ac:dyDescent="0.25">
      <c r="A142" s="235"/>
      <c r="B142" s="235"/>
      <c r="C142" s="235"/>
      <c r="D142" s="235"/>
      <c r="E142" s="235"/>
      <c r="F142" s="235"/>
      <c r="G142" s="235"/>
      <c r="H142" s="235"/>
      <c r="I142" s="235"/>
      <c r="J142" s="235"/>
      <c r="K142" s="235"/>
      <c r="L142" s="235"/>
      <c r="M142" s="235"/>
      <c r="N142" s="235"/>
      <c r="O142" s="235"/>
      <c r="P142" s="235"/>
      <c r="Q142" s="235"/>
      <c r="R142" s="235"/>
      <c r="S142" s="235"/>
      <c r="T142" s="235"/>
      <c r="U142" s="235"/>
      <c r="V142" s="235"/>
      <c r="W142" s="235"/>
      <c r="X142" s="235"/>
      <c r="Y142" s="235"/>
      <c r="Z142" s="235"/>
      <c r="AA142" s="235"/>
      <c r="AB142" s="235"/>
      <c r="AC142" s="235"/>
      <c r="AD142" s="235"/>
      <c r="AE142" s="235"/>
      <c r="AF142" s="235"/>
      <c r="AG142" s="235"/>
      <c r="AH142" s="235"/>
      <c r="AI142" s="235"/>
      <c r="AJ142" s="235"/>
      <c r="AK142" s="235"/>
      <c r="AL142" s="235"/>
      <c r="AM142" s="235"/>
    </row>
    <row r="143" spans="1:39" x14ac:dyDescent="0.25">
      <c r="A143" s="235"/>
      <c r="B143" s="235"/>
      <c r="C143" s="235"/>
      <c r="D143" s="235"/>
      <c r="E143" s="235"/>
      <c r="F143" s="235"/>
      <c r="G143" s="235"/>
      <c r="H143" s="235"/>
      <c r="I143" s="235"/>
      <c r="J143" s="235"/>
      <c r="K143" s="235"/>
      <c r="L143" s="235"/>
      <c r="M143" s="235"/>
      <c r="N143" s="235"/>
      <c r="O143" s="235"/>
      <c r="P143" s="235"/>
      <c r="Q143" s="235"/>
      <c r="R143" s="235"/>
      <c r="S143" s="235"/>
      <c r="T143" s="235"/>
      <c r="U143" s="235"/>
      <c r="V143" s="235"/>
      <c r="W143" s="235"/>
      <c r="X143" s="235"/>
      <c r="Y143" s="235"/>
      <c r="Z143" s="235"/>
      <c r="AA143" s="235"/>
      <c r="AB143" s="235"/>
      <c r="AC143" s="235"/>
      <c r="AD143" s="235"/>
      <c r="AE143" s="235"/>
      <c r="AF143" s="235"/>
      <c r="AG143" s="235"/>
      <c r="AH143" s="235"/>
      <c r="AI143" s="235"/>
      <c r="AJ143" s="235"/>
      <c r="AK143" s="235"/>
      <c r="AL143" s="235"/>
      <c r="AM143" s="235"/>
    </row>
    <row r="144" spans="1:39" x14ac:dyDescent="0.25">
      <c r="A144" s="235"/>
      <c r="B144" s="235"/>
      <c r="C144" s="235"/>
      <c r="D144" s="235"/>
      <c r="E144" s="235"/>
      <c r="F144" s="235"/>
      <c r="G144" s="235"/>
      <c r="H144" s="235"/>
      <c r="I144" s="235"/>
      <c r="J144" s="235"/>
      <c r="K144" s="235"/>
      <c r="L144" s="235"/>
      <c r="M144" s="235"/>
      <c r="N144" s="235"/>
      <c r="O144" s="235"/>
      <c r="P144" s="235"/>
      <c r="Q144" s="235"/>
      <c r="R144" s="235"/>
      <c r="S144" s="235"/>
      <c r="T144" s="235"/>
      <c r="U144" s="235"/>
      <c r="V144" s="235"/>
      <c r="W144" s="235"/>
      <c r="X144" s="235"/>
      <c r="Y144" s="235"/>
      <c r="Z144" s="235"/>
      <c r="AA144" s="235"/>
      <c r="AB144" s="235"/>
      <c r="AC144" s="235"/>
      <c r="AD144" s="235"/>
      <c r="AE144" s="235"/>
      <c r="AF144" s="235"/>
      <c r="AG144" s="235"/>
      <c r="AH144" s="235"/>
      <c r="AI144" s="235"/>
      <c r="AJ144" s="235"/>
      <c r="AK144" s="235"/>
      <c r="AL144" s="235"/>
      <c r="AM144" s="235"/>
    </row>
    <row r="145" spans="1:39" x14ac:dyDescent="0.25">
      <c r="A145" s="235"/>
      <c r="B145" s="235"/>
      <c r="C145" s="235"/>
      <c r="D145" s="235"/>
      <c r="E145" s="235"/>
      <c r="F145" s="235"/>
      <c r="G145" s="235"/>
      <c r="H145" s="235"/>
      <c r="I145" s="235"/>
      <c r="J145" s="235"/>
      <c r="K145" s="235"/>
      <c r="L145" s="235"/>
      <c r="M145" s="235"/>
      <c r="N145" s="235"/>
      <c r="O145" s="235"/>
      <c r="P145" s="235"/>
      <c r="Q145" s="235"/>
      <c r="R145" s="235"/>
      <c r="S145" s="235"/>
      <c r="T145" s="235"/>
      <c r="U145" s="235"/>
      <c r="V145" s="235"/>
      <c r="W145" s="235"/>
      <c r="X145" s="235"/>
      <c r="Y145" s="235"/>
      <c r="Z145" s="235"/>
      <c r="AA145" s="235"/>
      <c r="AB145" s="235"/>
      <c r="AC145" s="235"/>
      <c r="AD145" s="235"/>
      <c r="AE145" s="235"/>
      <c r="AF145" s="235"/>
      <c r="AG145" s="235"/>
      <c r="AH145" s="235"/>
      <c r="AI145" s="235"/>
      <c r="AJ145" s="235"/>
      <c r="AK145" s="235"/>
      <c r="AL145" s="235"/>
      <c r="AM145" s="235"/>
    </row>
    <row r="146" spans="1:39" x14ac:dyDescent="0.25">
      <c r="A146" s="235"/>
      <c r="B146" s="235"/>
      <c r="C146" s="235"/>
      <c r="D146" s="235"/>
      <c r="E146" s="235"/>
      <c r="F146" s="235"/>
      <c r="G146" s="235"/>
      <c r="H146" s="235"/>
      <c r="I146" s="235"/>
      <c r="J146" s="235"/>
      <c r="K146" s="235"/>
      <c r="L146" s="235"/>
      <c r="M146" s="235"/>
      <c r="N146" s="235"/>
      <c r="O146" s="235"/>
      <c r="P146" s="235"/>
      <c r="Q146" s="235"/>
      <c r="R146" s="235"/>
      <c r="S146" s="235"/>
      <c r="T146" s="235"/>
      <c r="U146" s="235"/>
      <c r="V146" s="235"/>
      <c r="W146" s="235"/>
      <c r="X146" s="235"/>
      <c r="Y146" s="235"/>
      <c r="Z146" s="235"/>
      <c r="AA146" s="235"/>
      <c r="AB146" s="235"/>
      <c r="AC146" s="235"/>
      <c r="AD146" s="235"/>
      <c r="AE146" s="235"/>
      <c r="AF146" s="235"/>
      <c r="AG146" s="235"/>
      <c r="AH146" s="235"/>
      <c r="AI146" s="235"/>
      <c r="AJ146" s="235"/>
      <c r="AK146" s="235"/>
      <c r="AL146" s="235"/>
      <c r="AM146" s="235"/>
    </row>
    <row r="147" spans="1:39" x14ac:dyDescent="0.25">
      <c r="A147" s="235"/>
      <c r="B147" s="235"/>
      <c r="C147" s="235"/>
      <c r="D147" s="235"/>
      <c r="E147" s="235"/>
      <c r="F147" s="235"/>
      <c r="G147" s="235"/>
      <c r="H147" s="235"/>
      <c r="I147" s="235"/>
      <c r="J147" s="235"/>
      <c r="K147" s="235"/>
      <c r="L147" s="235"/>
      <c r="M147" s="235"/>
      <c r="N147" s="235"/>
      <c r="O147" s="235"/>
      <c r="P147" s="235"/>
      <c r="Q147" s="235"/>
      <c r="R147" s="235"/>
      <c r="S147" s="235"/>
      <c r="T147" s="235"/>
      <c r="U147" s="235"/>
      <c r="V147" s="235"/>
      <c r="W147" s="235"/>
      <c r="X147" s="235"/>
      <c r="Y147" s="235"/>
      <c r="Z147" s="235"/>
      <c r="AA147" s="235"/>
      <c r="AB147" s="235"/>
      <c r="AC147" s="235"/>
      <c r="AD147" s="235"/>
      <c r="AE147" s="235"/>
      <c r="AF147" s="235"/>
      <c r="AG147" s="235"/>
      <c r="AH147" s="235"/>
      <c r="AI147" s="235"/>
      <c r="AJ147" s="235"/>
      <c r="AK147" s="235"/>
      <c r="AL147" s="235"/>
      <c r="AM147" s="235"/>
    </row>
    <row r="148" spans="1:39" x14ac:dyDescent="0.25">
      <c r="A148" s="235"/>
      <c r="B148" s="235"/>
      <c r="C148" s="235"/>
      <c r="D148" s="235"/>
      <c r="E148" s="235"/>
      <c r="F148" s="235"/>
      <c r="G148" s="235"/>
      <c r="H148" s="235"/>
      <c r="I148" s="235"/>
      <c r="J148" s="235"/>
      <c r="K148" s="235"/>
      <c r="L148" s="235"/>
      <c r="M148" s="235"/>
      <c r="N148" s="235"/>
      <c r="O148" s="235"/>
      <c r="P148" s="235"/>
      <c r="Q148" s="235"/>
      <c r="R148" s="235"/>
      <c r="S148" s="235"/>
      <c r="T148" s="235"/>
      <c r="U148" s="235"/>
      <c r="V148" s="235"/>
      <c r="W148" s="235"/>
      <c r="X148" s="235"/>
      <c r="Y148" s="235"/>
      <c r="Z148" s="235"/>
      <c r="AA148" s="235"/>
      <c r="AB148" s="235"/>
      <c r="AC148" s="235"/>
      <c r="AD148" s="235"/>
      <c r="AE148" s="235"/>
      <c r="AF148" s="235"/>
      <c r="AG148" s="235"/>
      <c r="AH148" s="235"/>
      <c r="AI148" s="235"/>
      <c r="AJ148" s="235"/>
      <c r="AK148" s="235"/>
      <c r="AL148" s="235"/>
      <c r="AM148" s="235"/>
    </row>
    <row r="149" spans="1:39" x14ac:dyDescent="0.25">
      <c r="A149" s="235"/>
      <c r="B149" s="235"/>
      <c r="C149" s="235"/>
      <c r="D149" s="235"/>
      <c r="E149" s="235"/>
      <c r="F149" s="235"/>
      <c r="G149" s="235"/>
      <c r="H149" s="235"/>
      <c r="I149" s="235"/>
      <c r="J149" s="235"/>
      <c r="K149" s="235"/>
      <c r="L149" s="235"/>
      <c r="M149" s="235"/>
      <c r="N149" s="235"/>
      <c r="O149" s="235"/>
      <c r="P149" s="235"/>
      <c r="Q149" s="235"/>
      <c r="R149" s="235"/>
      <c r="S149" s="235"/>
      <c r="T149" s="235"/>
      <c r="U149" s="235"/>
      <c r="V149" s="235"/>
      <c r="W149" s="235"/>
      <c r="X149" s="235"/>
      <c r="Y149" s="235"/>
      <c r="Z149" s="235"/>
      <c r="AA149" s="235"/>
      <c r="AB149" s="235"/>
      <c r="AC149" s="235"/>
      <c r="AD149" s="235"/>
      <c r="AE149" s="235"/>
      <c r="AF149" s="235"/>
      <c r="AG149" s="235"/>
      <c r="AH149" s="235"/>
      <c r="AI149" s="235"/>
      <c r="AJ149" s="235"/>
      <c r="AK149" s="235"/>
      <c r="AL149" s="235"/>
      <c r="AM149" s="235"/>
    </row>
    <row r="150" spans="1:39" x14ac:dyDescent="0.25">
      <c r="A150" s="235"/>
      <c r="B150" s="235"/>
      <c r="C150" s="235"/>
      <c r="D150" s="235"/>
      <c r="E150" s="235"/>
      <c r="F150" s="235"/>
      <c r="G150" s="235"/>
      <c r="H150" s="235"/>
      <c r="I150" s="235"/>
      <c r="J150" s="235"/>
      <c r="K150" s="235"/>
      <c r="L150" s="235"/>
      <c r="M150" s="235"/>
      <c r="N150" s="235"/>
      <c r="O150" s="235"/>
      <c r="P150" s="235"/>
      <c r="Q150" s="235"/>
      <c r="R150" s="235"/>
      <c r="S150" s="235"/>
      <c r="T150" s="235"/>
      <c r="U150" s="235"/>
      <c r="V150" s="235"/>
      <c r="W150" s="235"/>
      <c r="X150" s="235"/>
      <c r="Y150" s="235"/>
      <c r="Z150" s="235"/>
      <c r="AA150" s="235"/>
      <c r="AB150" s="235"/>
      <c r="AC150" s="235"/>
      <c r="AD150" s="235"/>
      <c r="AE150" s="235"/>
      <c r="AF150" s="235"/>
      <c r="AG150" s="235"/>
      <c r="AH150" s="235"/>
      <c r="AI150" s="235"/>
      <c r="AJ150" s="235"/>
      <c r="AK150" s="235"/>
      <c r="AL150" s="235"/>
      <c r="AM150" s="235"/>
    </row>
    <row r="151" spans="1:39" x14ac:dyDescent="0.25">
      <c r="A151" s="235"/>
      <c r="B151" s="235"/>
      <c r="C151" s="235"/>
      <c r="D151" s="235"/>
      <c r="E151" s="235"/>
      <c r="F151" s="235"/>
      <c r="G151" s="235"/>
      <c r="H151" s="235"/>
      <c r="I151" s="235"/>
      <c r="J151" s="235"/>
      <c r="K151" s="235"/>
      <c r="L151" s="235"/>
      <c r="M151" s="235"/>
      <c r="N151" s="235"/>
      <c r="O151" s="235"/>
      <c r="P151" s="235"/>
      <c r="Q151" s="235"/>
      <c r="R151" s="235"/>
      <c r="S151" s="235"/>
      <c r="T151" s="235"/>
      <c r="U151" s="235"/>
      <c r="V151" s="235"/>
      <c r="W151" s="235"/>
      <c r="X151" s="235"/>
      <c r="Y151" s="235"/>
      <c r="Z151" s="235"/>
      <c r="AA151" s="235"/>
      <c r="AB151" s="235"/>
      <c r="AC151" s="235"/>
      <c r="AD151" s="235"/>
      <c r="AE151" s="235"/>
      <c r="AF151" s="235"/>
      <c r="AG151" s="235"/>
      <c r="AH151" s="235"/>
      <c r="AI151" s="235"/>
      <c r="AJ151" s="235"/>
      <c r="AK151" s="235"/>
      <c r="AL151" s="235"/>
      <c r="AM151" s="235"/>
    </row>
    <row r="152" spans="1:39" x14ac:dyDescent="0.25">
      <c r="A152" s="235"/>
      <c r="B152" s="235"/>
      <c r="C152" s="235"/>
      <c r="D152" s="235"/>
      <c r="E152" s="235"/>
      <c r="F152" s="235"/>
      <c r="G152" s="235"/>
      <c r="H152" s="235"/>
      <c r="I152" s="235"/>
      <c r="J152" s="235"/>
      <c r="K152" s="235"/>
      <c r="L152" s="235"/>
      <c r="M152" s="235"/>
      <c r="N152" s="235"/>
      <c r="O152" s="235"/>
      <c r="P152" s="235"/>
      <c r="Q152" s="235"/>
      <c r="R152" s="235"/>
      <c r="S152" s="235"/>
      <c r="T152" s="235"/>
      <c r="U152" s="235"/>
      <c r="V152" s="235"/>
      <c r="W152" s="235"/>
      <c r="X152" s="235"/>
      <c r="Y152" s="235"/>
      <c r="Z152" s="235"/>
      <c r="AA152" s="235"/>
      <c r="AB152" s="235"/>
      <c r="AC152" s="235"/>
      <c r="AD152" s="235"/>
      <c r="AE152" s="235"/>
      <c r="AF152" s="235"/>
      <c r="AG152" s="235"/>
      <c r="AH152" s="235"/>
      <c r="AI152" s="235"/>
      <c r="AJ152" s="235"/>
      <c r="AK152" s="235"/>
      <c r="AL152" s="235"/>
      <c r="AM152" s="235"/>
    </row>
    <row r="153" spans="1:39" x14ac:dyDescent="0.25">
      <c r="A153" s="235"/>
      <c r="B153" s="235"/>
      <c r="C153" s="235"/>
      <c r="D153" s="235"/>
      <c r="E153" s="235"/>
      <c r="F153" s="235"/>
      <c r="G153" s="235"/>
      <c r="H153" s="235"/>
      <c r="I153" s="235"/>
      <c r="J153" s="235"/>
      <c r="K153" s="235"/>
      <c r="L153" s="235"/>
      <c r="M153" s="235"/>
      <c r="N153" s="235"/>
      <c r="O153" s="235"/>
      <c r="P153" s="235"/>
      <c r="Q153" s="235"/>
      <c r="R153" s="235"/>
      <c r="S153" s="235"/>
      <c r="T153" s="235"/>
      <c r="U153" s="235"/>
      <c r="V153" s="235"/>
      <c r="W153" s="235"/>
      <c r="X153" s="235"/>
      <c r="Y153" s="235"/>
      <c r="Z153" s="235"/>
      <c r="AA153" s="235"/>
      <c r="AB153" s="235"/>
      <c r="AC153" s="235"/>
      <c r="AD153" s="235"/>
      <c r="AE153" s="235"/>
      <c r="AF153" s="235"/>
      <c r="AG153" s="235"/>
      <c r="AH153" s="235"/>
      <c r="AI153" s="235"/>
      <c r="AJ153" s="235"/>
      <c r="AK153" s="235"/>
      <c r="AL153" s="235"/>
      <c r="AM153" s="235"/>
    </row>
    <row r="154" spans="1:39" x14ac:dyDescent="0.25">
      <c r="A154" s="235"/>
      <c r="B154" s="235"/>
      <c r="C154" s="235"/>
      <c r="D154" s="235"/>
      <c r="E154" s="235"/>
      <c r="F154" s="235"/>
      <c r="G154" s="235"/>
      <c r="H154" s="235"/>
      <c r="I154" s="235"/>
      <c r="J154" s="235"/>
      <c r="K154" s="235"/>
      <c r="L154" s="235"/>
      <c r="M154" s="235"/>
      <c r="N154" s="235"/>
      <c r="O154" s="235"/>
      <c r="P154" s="235"/>
      <c r="Q154" s="235"/>
      <c r="R154" s="235"/>
      <c r="S154" s="235"/>
      <c r="T154" s="235"/>
      <c r="U154" s="235"/>
      <c r="V154" s="235"/>
      <c r="W154" s="235"/>
      <c r="X154" s="235"/>
      <c r="Y154" s="235"/>
      <c r="Z154" s="235"/>
      <c r="AA154" s="235"/>
      <c r="AB154" s="235"/>
      <c r="AC154" s="235"/>
      <c r="AD154" s="235"/>
      <c r="AE154" s="235"/>
      <c r="AF154" s="235"/>
      <c r="AG154" s="235"/>
      <c r="AH154" s="235"/>
      <c r="AI154" s="235"/>
      <c r="AJ154" s="235"/>
      <c r="AK154" s="235"/>
      <c r="AL154" s="235"/>
      <c r="AM154" s="235"/>
    </row>
    <row r="155" spans="1:39" x14ac:dyDescent="0.25">
      <c r="A155" s="235"/>
      <c r="B155" s="235"/>
      <c r="C155" s="235"/>
      <c r="D155" s="235"/>
      <c r="E155" s="235"/>
      <c r="F155" s="235"/>
      <c r="G155" s="235"/>
      <c r="H155" s="235"/>
      <c r="I155" s="235"/>
      <c r="J155" s="235"/>
      <c r="K155" s="235"/>
      <c r="L155" s="235"/>
      <c r="M155" s="235"/>
      <c r="N155" s="235"/>
      <c r="O155" s="235"/>
      <c r="P155" s="235"/>
      <c r="Q155" s="235"/>
      <c r="R155" s="235"/>
      <c r="S155" s="235"/>
      <c r="T155" s="235"/>
      <c r="U155" s="235"/>
      <c r="V155" s="235"/>
      <c r="W155" s="235"/>
      <c r="X155" s="235"/>
      <c r="Y155" s="235"/>
      <c r="Z155" s="235"/>
      <c r="AA155" s="235"/>
      <c r="AB155" s="235"/>
      <c r="AC155" s="235"/>
      <c r="AD155" s="235"/>
      <c r="AE155" s="235"/>
      <c r="AF155" s="235"/>
      <c r="AG155" s="235"/>
      <c r="AH155" s="235"/>
      <c r="AI155" s="235"/>
      <c r="AJ155" s="235"/>
      <c r="AK155" s="235"/>
      <c r="AL155" s="235"/>
      <c r="AM155" s="235"/>
    </row>
    <row r="156" spans="1:39" x14ac:dyDescent="0.25">
      <c r="A156" s="235"/>
      <c r="B156" s="235"/>
      <c r="C156" s="235"/>
      <c r="D156" s="235"/>
      <c r="E156" s="235"/>
      <c r="F156" s="235"/>
      <c r="G156" s="235"/>
      <c r="H156" s="235"/>
      <c r="I156" s="235"/>
      <c r="J156" s="235"/>
      <c r="K156" s="235"/>
      <c r="L156" s="235"/>
      <c r="M156" s="235"/>
      <c r="N156" s="235"/>
      <c r="O156" s="235"/>
      <c r="P156" s="235"/>
      <c r="Q156" s="235"/>
      <c r="R156" s="235"/>
      <c r="S156" s="235"/>
      <c r="T156" s="235"/>
      <c r="U156" s="235"/>
      <c r="V156" s="235"/>
      <c r="W156" s="235"/>
      <c r="X156" s="235"/>
      <c r="Y156" s="235"/>
      <c r="Z156" s="235"/>
      <c r="AA156" s="235"/>
      <c r="AB156" s="235"/>
      <c r="AC156" s="235"/>
      <c r="AD156" s="235"/>
      <c r="AE156" s="235"/>
      <c r="AF156" s="235"/>
      <c r="AG156" s="235"/>
      <c r="AH156" s="235"/>
      <c r="AI156" s="235"/>
      <c r="AJ156" s="235"/>
      <c r="AK156" s="235"/>
      <c r="AL156" s="235"/>
      <c r="AM156" s="235"/>
    </row>
    <row r="157" spans="1:39" x14ac:dyDescent="0.25">
      <c r="A157" s="235"/>
      <c r="B157" s="235"/>
      <c r="C157" s="235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5"/>
      <c r="Q157" s="235"/>
      <c r="R157" s="235"/>
      <c r="S157" s="235"/>
      <c r="T157" s="235"/>
      <c r="U157" s="235"/>
      <c r="V157" s="235"/>
      <c r="W157" s="235"/>
      <c r="X157" s="235"/>
      <c r="Y157" s="235"/>
      <c r="Z157" s="235"/>
      <c r="AA157" s="235"/>
      <c r="AB157" s="235"/>
      <c r="AC157" s="235"/>
      <c r="AD157" s="235"/>
      <c r="AE157" s="235"/>
      <c r="AF157" s="235"/>
      <c r="AG157" s="235"/>
      <c r="AH157" s="235"/>
      <c r="AI157" s="235"/>
      <c r="AJ157" s="235"/>
      <c r="AK157" s="235"/>
      <c r="AL157" s="235"/>
      <c r="AM157" s="235"/>
    </row>
    <row r="158" spans="1:39" x14ac:dyDescent="0.25">
      <c r="A158" s="235"/>
      <c r="B158" s="235"/>
      <c r="C158" s="235"/>
      <c r="D158" s="235"/>
      <c r="E158" s="235"/>
      <c r="F158" s="235"/>
      <c r="G158" s="235"/>
      <c r="H158" s="235"/>
      <c r="I158" s="235"/>
      <c r="J158" s="235"/>
      <c r="K158" s="235"/>
      <c r="L158" s="235"/>
      <c r="M158" s="235"/>
      <c r="N158" s="235"/>
      <c r="O158" s="235"/>
      <c r="P158" s="235"/>
      <c r="Q158" s="235"/>
      <c r="R158" s="235"/>
      <c r="S158" s="235"/>
      <c r="T158" s="235"/>
      <c r="U158" s="235"/>
      <c r="V158" s="235"/>
      <c r="W158" s="235"/>
      <c r="X158" s="235"/>
      <c r="Y158" s="235"/>
      <c r="Z158" s="235"/>
      <c r="AA158" s="235"/>
      <c r="AB158" s="235"/>
      <c r="AC158" s="235"/>
      <c r="AD158" s="235"/>
      <c r="AE158" s="235"/>
      <c r="AF158" s="235"/>
      <c r="AG158" s="235"/>
      <c r="AH158" s="235"/>
      <c r="AI158" s="235"/>
      <c r="AJ158" s="235"/>
      <c r="AK158" s="235"/>
      <c r="AL158" s="235"/>
      <c r="AM158" s="235"/>
    </row>
    <row r="159" spans="1:39" x14ac:dyDescent="0.25">
      <c r="A159" s="235"/>
      <c r="B159" s="235"/>
      <c r="C159" s="235"/>
      <c r="D159" s="235"/>
      <c r="E159" s="235"/>
      <c r="F159" s="235"/>
      <c r="G159" s="235"/>
      <c r="H159" s="235"/>
      <c r="I159" s="235"/>
      <c r="J159" s="235"/>
      <c r="K159" s="235"/>
      <c r="L159" s="235"/>
      <c r="M159" s="235"/>
      <c r="N159" s="235"/>
      <c r="O159" s="235"/>
      <c r="P159" s="235"/>
      <c r="Q159" s="235"/>
      <c r="R159" s="235"/>
      <c r="S159" s="235"/>
      <c r="T159" s="235"/>
      <c r="U159" s="235"/>
      <c r="V159" s="235"/>
      <c r="W159" s="235"/>
      <c r="X159" s="235"/>
      <c r="Y159" s="235"/>
      <c r="Z159" s="235"/>
      <c r="AA159" s="235"/>
      <c r="AB159" s="235"/>
      <c r="AC159" s="235"/>
      <c r="AD159" s="235"/>
      <c r="AE159" s="235"/>
      <c r="AF159" s="235"/>
      <c r="AG159" s="235"/>
      <c r="AH159" s="235"/>
      <c r="AI159" s="235"/>
      <c r="AJ159" s="235"/>
      <c r="AK159" s="235"/>
      <c r="AL159" s="235"/>
      <c r="AM159" s="235"/>
    </row>
    <row r="160" spans="1:39" x14ac:dyDescent="0.25">
      <c r="A160" s="235"/>
      <c r="B160" s="235"/>
      <c r="C160" s="235"/>
      <c r="D160" s="235"/>
      <c r="E160" s="235"/>
      <c r="F160" s="235"/>
      <c r="G160" s="235"/>
      <c r="H160" s="235"/>
      <c r="I160" s="235"/>
      <c r="J160" s="235"/>
      <c r="K160" s="235"/>
      <c r="L160" s="235"/>
      <c r="M160" s="235"/>
      <c r="N160" s="235"/>
      <c r="O160" s="235"/>
      <c r="P160" s="235"/>
      <c r="Q160" s="235"/>
      <c r="R160" s="235"/>
      <c r="S160" s="235"/>
      <c r="T160" s="235"/>
      <c r="U160" s="235"/>
      <c r="V160" s="235"/>
      <c r="W160" s="235"/>
      <c r="X160" s="235"/>
      <c r="Y160" s="235"/>
      <c r="Z160" s="235"/>
      <c r="AA160" s="235"/>
      <c r="AB160" s="235"/>
      <c r="AC160" s="235"/>
      <c r="AD160" s="235"/>
      <c r="AE160" s="235"/>
      <c r="AF160" s="235"/>
      <c r="AG160" s="235"/>
      <c r="AH160" s="235"/>
      <c r="AI160" s="235"/>
      <c r="AJ160" s="235"/>
      <c r="AK160" s="235"/>
      <c r="AL160" s="235"/>
      <c r="AM160" s="235"/>
    </row>
    <row r="161" spans="1:39" x14ac:dyDescent="0.25">
      <c r="A161" s="235"/>
      <c r="B161" s="235"/>
      <c r="C161" s="235"/>
      <c r="D161" s="235"/>
      <c r="E161" s="235"/>
      <c r="F161" s="235"/>
      <c r="G161" s="235"/>
      <c r="H161" s="235"/>
      <c r="I161" s="235"/>
      <c r="J161" s="235"/>
      <c r="K161" s="235"/>
      <c r="L161" s="235"/>
      <c r="M161" s="235"/>
      <c r="N161" s="235"/>
      <c r="O161" s="235"/>
      <c r="P161" s="235"/>
      <c r="Q161" s="235"/>
      <c r="R161" s="235"/>
      <c r="S161" s="235"/>
      <c r="T161" s="235"/>
      <c r="U161" s="235"/>
      <c r="V161" s="235"/>
      <c r="W161" s="235"/>
      <c r="X161" s="235"/>
      <c r="Y161" s="235"/>
      <c r="Z161" s="235"/>
      <c r="AA161" s="235"/>
      <c r="AB161" s="235"/>
      <c r="AC161" s="235"/>
      <c r="AD161" s="235"/>
      <c r="AE161" s="235"/>
      <c r="AF161" s="235"/>
      <c r="AG161" s="235"/>
      <c r="AH161" s="235"/>
      <c r="AI161" s="235"/>
      <c r="AJ161" s="235"/>
      <c r="AK161" s="235"/>
      <c r="AL161" s="235"/>
      <c r="AM161" s="235"/>
    </row>
    <row r="162" spans="1:39" x14ac:dyDescent="0.25">
      <c r="A162" s="235"/>
      <c r="B162" s="235"/>
      <c r="C162" s="235"/>
      <c r="D162" s="235"/>
      <c r="E162" s="235"/>
      <c r="F162" s="235"/>
      <c r="G162" s="235"/>
      <c r="H162" s="235"/>
      <c r="I162" s="235"/>
      <c r="J162" s="235"/>
      <c r="K162" s="235"/>
      <c r="L162" s="235"/>
      <c r="M162" s="235"/>
      <c r="N162" s="235"/>
      <c r="O162" s="235"/>
      <c r="P162" s="235"/>
      <c r="Q162" s="235"/>
      <c r="R162" s="235"/>
      <c r="S162" s="235"/>
      <c r="T162" s="235"/>
      <c r="U162" s="235"/>
      <c r="V162" s="235"/>
      <c r="W162" s="235"/>
      <c r="X162" s="235"/>
      <c r="Y162" s="235"/>
      <c r="Z162" s="235"/>
      <c r="AA162" s="235"/>
      <c r="AB162" s="235"/>
      <c r="AC162" s="235"/>
      <c r="AD162" s="235"/>
      <c r="AE162" s="235"/>
      <c r="AF162" s="235"/>
      <c r="AG162" s="235"/>
      <c r="AH162" s="235"/>
      <c r="AI162" s="235"/>
      <c r="AJ162" s="235"/>
      <c r="AK162" s="235"/>
      <c r="AL162" s="235"/>
      <c r="AM162" s="235"/>
    </row>
    <row r="163" spans="1:39" x14ac:dyDescent="0.25">
      <c r="A163" s="235"/>
      <c r="B163" s="235"/>
      <c r="C163" s="235"/>
      <c r="D163" s="235"/>
      <c r="E163" s="235"/>
      <c r="F163" s="235"/>
      <c r="G163" s="235"/>
      <c r="H163" s="235"/>
      <c r="I163" s="235"/>
      <c r="J163" s="235"/>
      <c r="K163" s="235"/>
      <c r="L163" s="235"/>
      <c r="M163" s="235"/>
      <c r="N163" s="235"/>
      <c r="O163" s="235"/>
      <c r="P163" s="235"/>
      <c r="Q163" s="235"/>
      <c r="R163" s="235"/>
      <c r="S163" s="235"/>
      <c r="T163" s="235"/>
      <c r="U163" s="235"/>
      <c r="V163" s="235"/>
      <c r="W163" s="235"/>
      <c r="X163" s="235"/>
      <c r="Y163" s="235"/>
      <c r="Z163" s="235"/>
      <c r="AA163" s="235"/>
      <c r="AB163" s="235"/>
      <c r="AC163" s="235"/>
      <c r="AD163" s="235"/>
      <c r="AE163" s="235"/>
      <c r="AF163" s="235"/>
      <c r="AG163" s="235"/>
      <c r="AH163" s="235"/>
      <c r="AI163" s="235"/>
      <c r="AJ163" s="235"/>
      <c r="AK163" s="235"/>
      <c r="AL163" s="235"/>
      <c r="AM163" s="235"/>
    </row>
    <row r="164" spans="1:39" x14ac:dyDescent="0.25">
      <c r="A164" s="235"/>
      <c r="B164" s="235"/>
      <c r="C164" s="235"/>
      <c r="D164" s="235"/>
      <c r="E164" s="235"/>
      <c r="F164" s="235"/>
      <c r="G164" s="235"/>
      <c r="H164" s="235"/>
      <c r="I164" s="235"/>
      <c r="J164" s="235"/>
      <c r="K164" s="235"/>
      <c r="L164" s="235"/>
      <c r="M164" s="235"/>
      <c r="N164" s="235"/>
      <c r="O164" s="235"/>
      <c r="P164" s="235"/>
      <c r="Q164" s="235"/>
      <c r="R164" s="235"/>
      <c r="S164" s="235"/>
      <c r="T164" s="235"/>
      <c r="U164" s="235"/>
      <c r="V164" s="235"/>
      <c r="W164" s="235"/>
      <c r="X164" s="235"/>
      <c r="Y164" s="235"/>
      <c r="Z164" s="235"/>
      <c r="AA164" s="235"/>
      <c r="AB164" s="235"/>
      <c r="AC164" s="235"/>
      <c r="AD164" s="235"/>
      <c r="AE164" s="235"/>
      <c r="AF164" s="235"/>
      <c r="AG164" s="235"/>
      <c r="AH164" s="235"/>
      <c r="AI164" s="235"/>
      <c r="AJ164" s="235"/>
      <c r="AK164" s="235"/>
      <c r="AL164" s="235"/>
      <c r="AM164" s="235"/>
    </row>
    <row r="165" spans="1:39" x14ac:dyDescent="0.25">
      <c r="A165" s="235"/>
      <c r="B165" s="235"/>
      <c r="C165" s="235"/>
      <c r="D165" s="235"/>
      <c r="E165" s="235"/>
      <c r="F165" s="235"/>
      <c r="G165" s="235"/>
      <c r="H165" s="235"/>
      <c r="I165" s="235"/>
      <c r="J165" s="235"/>
      <c r="K165" s="235"/>
      <c r="L165" s="235"/>
      <c r="M165" s="235"/>
      <c r="N165" s="235"/>
      <c r="O165" s="235"/>
      <c r="P165" s="235"/>
      <c r="Q165" s="235"/>
      <c r="R165" s="235"/>
      <c r="S165" s="235"/>
      <c r="T165" s="235"/>
      <c r="U165" s="235"/>
      <c r="V165" s="235"/>
      <c r="W165" s="235"/>
      <c r="X165" s="235"/>
      <c r="Y165" s="235"/>
      <c r="Z165" s="235"/>
      <c r="AA165" s="235"/>
      <c r="AB165" s="235"/>
      <c r="AC165" s="235"/>
      <c r="AD165" s="235"/>
      <c r="AE165" s="235"/>
      <c r="AF165" s="235"/>
      <c r="AG165" s="235"/>
      <c r="AH165" s="235"/>
      <c r="AI165" s="235"/>
      <c r="AJ165" s="235"/>
      <c r="AK165" s="235"/>
      <c r="AL165" s="235"/>
      <c r="AM165" s="235"/>
    </row>
    <row r="166" spans="1:39" x14ac:dyDescent="0.25">
      <c r="A166" s="235"/>
      <c r="B166" s="235"/>
      <c r="C166" s="235"/>
      <c r="D166" s="235"/>
      <c r="E166" s="235"/>
      <c r="F166" s="235"/>
      <c r="G166" s="235"/>
      <c r="H166" s="235"/>
      <c r="I166" s="235"/>
      <c r="J166" s="235"/>
      <c r="K166" s="235"/>
      <c r="L166" s="235"/>
      <c r="M166" s="235"/>
      <c r="N166" s="235"/>
      <c r="O166" s="235"/>
      <c r="P166" s="235"/>
      <c r="Q166" s="235"/>
      <c r="R166" s="235"/>
      <c r="S166" s="235"/>
      <c r="T166" s="235"/>
      <c r="U166" s="235"/>
      <c r="V166" s="235"/>
      <c r="W166" s="235"/>
      <c r="X166" s="235"/>
      <c r="Y166" s="235"/>
      <c r="Z166" s="235"/>
      <c r="AA166" s="235"/>
      <c r="AB166" s="235"/>
      <c r="AC166" s="235"/>
      <c r="AD166" s="235"/>
      <c r="AE166" s="235"/>
      <c r="AF166" s="235"/>
      <c r="AG166" s="235"/>
      <c r="AH166" s="235"/>
      <c r="AI166" s="235"/>
      <c r="AJ166" s="235"/>
      <c r="AK166" s="235"/>
      <c r="AL166" s="235"/>
      <c r="AM166" s="235"/>
    </row>
    <row r="167" spans="1:39" x14ac:dyDescent="0.25">
      <c r="A167" s="235"/>
      <c r="B167" s="235"/>
      <c r="C167" s="235"/>
      <c r="D167" s="235"/>
      <c r="E167" s="235"/>
      <c r="F167" s="235"/>
      <c r="G167" s="235"/>
      <c r="H167" s="235"/>
      <c r="I167" s="235"/>
      <c r="J167" s="235"/>
      <c r="K167" s="235"/>
      <c r="L167" s="235"/>
      <c r="M167" s="235"/>
      <c r="N167" s="235"/>
      <c r="O167" s="235"/>
      <c r="P167" s="235"/>
      <c r="Q167" s="235"/>
      <c r="R167" s="235"/>
      <c r="S167" s="235"/>
      <c r="T167" s="235"/>
      <c r="U167" s="235"/>
      <c r="V167" s="235"/>
      <c r="W167" s="235"/>
      <c r="X167" s="235"/>
      <c r="Y167" s="235"/>
      <c r="Z167" s="235"/>
      <c r="AA167" s="235"/>
      <c r="AB167" s="235"/>
      <c r="AC167" s="235"/>
      <c r="AD167" s="235"/>
      <c r="AE167" s="235"/>
      <c r="AF167" s="235"/>
      <c r="AG167" s="235"/>
      <c r="AH167" s="235"/>
      <c r="AI167" s="235"/>
      <c r="AJ167" s="235"/>
      <c r="AK167" s="235"/>
      <c r="AL167" s="235"/>
      <c r="AM167" s="235"/>
    </row>
    <row r="168" spans="1:39" x14ac:dyDescent="0.25">
      <c r="A168" s="235"/>
      <c r="B168" s="235"/>
      <c r="C168" s="235"/>
      <c r="D168" s="235"/>
      <c r="E168" s="235"/>
      <c r="F168" s="235"/>
      <c r="G168" s="235"/>
      <c r="H168" s="235"/>
      <c r="I168" s="235"/>
      <c r="J168" s="235"/>
      <c r="K168" s="235"/>
      <c r="L168" s="235"/>
      <c r="M168" s="235"/>
      <c r="N168" s="235"/>
      <c r="O168" s="235"/>
      <c r="P168" s="235"/>
      <c r="Q168" s="235"/>
      <c r="R168" s="235"/>
      <c r="S168" s="235"/>
      <c r="T168" s="235"/>
      <c r="U168" s="235"/>
      <c r="V168" s="235"/>
      <c r="W168" s="235"/>
      <c r="X168" s="235"/>
      <c r="Y168" s="235"/>
      <c r="Z168" s="235"/>
      <c r="AA168" s="235"/>
      <c r="AB168" s="235"/>
      <c r="AC168" s="235"/>
      <c r="AD168" s="235"/>
      <c r="AE168" s="235"/>
      <c r="AF168" s="235"/>
      <c r="AG168" s="235"/>
      <c r="AH168" s="235"/>
      <c r="AI168" s="235"/>
      <c r="AJ168" s="235"/>
      <c r="AK168" s="235"/>
      <c r="AL168" s="235"/>
      <c r="AM168" s="235"/>
    </row>
    <row r="169" spans="1:39" x14ac:dyDescent="0.25">
      <c r="A169" s="235"/>
      <c r="B169" s="235"/>
      <c r="C169" s="235"/>
      <c r="D169" s="235"/>
      <c r="E169" s="235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35"/>
      <c r="S169" s="235"/>
      <c r="T169" s="235"/>
      <c r="U169" s="235"/>
      <c r="V169" s="235"/>
      <c r="W169" s="235"/>
      <c r="X169" s="235"/>
      <c r="Y169" s="235"/>
      <c r="Z169" s="235"/>
      <c r="AA169" s="235"/>
      <c r="AB169" s="235"/>
      <c r="AC169" s="235"/>
      <c r="AD169" s="235"/>
      <c r="AE169" s="235"/>
      <c r="AF169" s="235"/>
      <c r="AG169" s="235"/>
      <c r="AH169" s="235"/>
      <c r="AI169" s="235"/>
      <c r="AJ169" s="235"/>
      <c r="AK169" s="235"/>
      <c r="AL169" s="235"/>
      <c r="AM169" s="235"/>
    </row>
    <row r="170" spans="1:39" x14ac:dyDescent="0.25">
      <c r="A170" s="235"/>
      <c r="B170" s="235"/>
      <c r="C170" s="235"/>
      <c r="D170" s="235"/>
      <c r="E170" s="235"/>
      <c r="F170" s="235"/>
      <c r="G170" s="235"/>
      <c r="H170" s="235"/>
      <c r="I170" s="235"/>
      <c r="J170" s="235"/>
      <c r="K170" s="235"/>
      <c r="L170" s="235"/>
      <c r="M170" s="235"/>
      <c r="N170" s="235"/>
      <c r="O170" s="235"/>
      <c r="P170" s="235"/>
      <c r="Q170" s="235"/>
      <c r="R170" s="235"/>
      <c r="S170" s="235"/>
      <c r="T170" s="235"/>
      <c r="U170" s="235"/>
      <c r="V170" s="235"/>
      <c r="W170" s="235"/>
      <c r="X170" s="235"/>
      <c r="Y170" s="235"/>
      <c r="Z170" s="235"/>
      <c r="AA170" s="235"/>
      <c r="AB170" s="235"/>
      <c r="AC170" s="235"/>
      <c r="AD170" s="235"/>
      <c r="AE170" s="235"/>
      <c r="AF170" s="235"/>
      <c r="AG170" s="235"/>
      <c r="AH170" s="235"/>
      <c r="AI170" s="235"/>
      <c r="AJ170" s="235"/>
      <c r="AK170" s="235"/>
      <c r="AL170" s="235"/>
      <c r="AM170" s="235"/>
    </row>
    <row r="171" spans="1:39" x14ac:dyDescent="0.25">
      <c r="A171" s="235"/>
      <c r="B171" s="235"/>
      <c r="C171" s="235"/>
      <c r="D171" s="235"/>
      <c r="E171" s="235"/>
      <c r="F171" s="235"/>
      <c r="G171" s="235"/>
      <c r="H171" s="235"/>
      <c r="I171" s="235"/>
      <c r="J171" s="235"/>
      <c r="K171" s="235"/>
      <c r="L171" s="235"/>
      <c r="M171" s="235"/>
      <c r="N171" s="235"/>
      <c r="O171" s="235"/>
      <c r="P171" s="235"/>
      <c r="Q171" s="235"/>
      <c r="R171" s="235"/>
      <c r="S171" s="235"/>
      <c r="T171" s="235"/>
      <c r="U171" s="235"/>
      <c r="V171" s="235"/>
      <c r="W171" s="235"/>
      <c r="X171" s="235"/>
      <c r="Y171" s="235"/>
      <c r="Z171" s="235"/>
      <c r="AA171" s="235"/>
      <c r="AB171" s="235"/>
      <c r="AC171" s="235"/>
      <c r="AD171" s="235"/>
      <c r="AE171" s="235"/>
      <c r="AF171" s="235"/>
      <c r="AG171" s="235"/>
      <c r="AH171" s="235"/>
      <c r="AI171" s="235"/>
      <c r="AJ171" s="235"/>
      <c r="AK171" s="235"/>
      <c r="AL171" s="235"/>
      <c r="AM171" s="235"/>
    </row>
    <row r="172" spans="1:39" x14ac:dyDescent="0.25">
      <c r="A172" s="235"/>
      <c r="B172" s="235"/>
      <c r="C172" s="235"/>
      <c r="D172" s="235"/>
      <c r="E172" s="235"/>
      <c r="F172" s="235"/>
      <c r="G172" s="235"/>
      <c r="H172" s="235"/>
      <c r="I172" s="235"/>
      <c r="J172" s="235"/>
      <c r="K172" s="235"/>
      <c r="L172" s="235"/>
      <c r="M172" s="235"/>
      <c r="N172" s="235"/>
      <c r="O172" s="235"/>
      <c r="P172" s="235"/>
      <c r="Q172" s="235"/>
      <c r="R172" s="235"/>
      <c r="S172" s="235"/>
      <c r="T172" s="235"/>
      <c r="U172" s="235"/>
      <c r="V172" s="235"/>
      <c r="W172" s="235"/>
      <c r="X172" s="235"/>
      <c r="Y172" s="235"/>
      <c r="Z172" s="235"/>
      <c r="AA172" s="235"/>
      <c r="AB172" s="235"/>
      <c r="AC172" s="235"/>
      <c r="AD172" s="235"/>
      <c r="AE172" s="235"/>
      <c r="AF172" s="235"/>
      <c r="AG172" s="235"/>
      <c r="AH172" s="235"/>
      <c r="AI172" s="235"/>
      <c r="AJ172" s="235"/>
      <c r="AK172" s="235"/>
      <c r="AL172" s="235"/>
      <c r="AM172" s="235"/>
    </row>
    <row r="173" spans="1:39" x14ac:dyDescent="0.25">
      <c r="A173" s="235"/>
      <c r="B173" s="235"/>
      <c r="C173" s="235"/>
      <c r="D173" s="235"/>
      <c r="E173" s="235"/>
      <c r="F173" s="235"/>
      <c r="G173" s="235"/>
      <c r="H173" s="235"/>
      <c r="I173" s="235"/>
      <c r="J173" s="235"/>
      <c r="K173" s="235"/>
      <c r="L173" s="235"/>
      <c r="M173" s="235"/>
      <c r="N173" s="235"/>
      <c r="O173" s="235"/>
      <c r="P173" s="235"/>
      <c r="Q173" s="235"/>
      <c r="R173" s="235"/>
      <c r="S173" s="235"/>
      <c r="T173" s="235"/>
      <c r="U173" s="235"/>
      <c r="V173" s="235"/>
      <c r="W173" s="235"/>
      <c r="X173" s="235"/>
      <c r="Y173" s="235"/>
      <c r="Z173" s="235"/>
      <c r="AA173" s="235"/>
      <c r="AB173" s="235"/>
      <c r="AC173" s="235"/>
      <c r="AD173" s="235"/>
      <c r="AE173" s="235"/>
      <c r="AF173" s="235"/>
      <c r="AG173" s="235"/>
      <c r="AH173" s="235"/>
      <c r="AI173" s="235"/>
      <c r="AJ173" s="235"/>
      <c r="AK173" s="235"/>
      <c r="AL173" s="235"/>
      <c r="AM173" s="235"/>
    </row>
    <row r="174" spans="1:39" x14ac:dyDescent="0.25">
      <c r="A174" s="235"/>
      <c r="B174" s="235"/>
      <c r="C174" s="235"/>
      <c r="D174" s="235"/>
      <c r="E174" s="235"/>
      <c r="F174" s="235"/>
      <c r="G174" s="235"/>
      <c r="H174" s="235"/>
      <c r="I174" s="235"/>
      <c r="J174" s="235"/>
      <c r="K174" s="235"/>
      <c r="L174" s="235"/>
      <c r="M174" s="235"/>
      <c r="N174" s="235"/>
      <c r="O174" s="235"/>
      <c r="P174" s="235"/>
      <c r="Q174" s="235"/>
      <c r="R174" s="235"/>
      <c r="S174" s="235"/>
      <c r="T174" s="235"/>
      <c r="U174" s="235"/>
      <c r="V174" s="235"/>
      <c r="W174" s="235"/>
      <c r="X174" s="235"/>
      <c r="Y174" s="235"/>
      <c r="Z174" s="235"/>
      <c r="AA174" s="235"/>
      <c r="AB174" s="235"/>
      <c r="AC174" s="235"/>
      <c r="AD174" s="235"/>
      <c r="AE174" s="235"/>
      <c r="AF174" s="235"/>
      <c r="AG174" s="235"/>
      <c r="AH174" s="235"/>
      <c r="AI174" s="235"/>
      <c r="AJ174" s="235"/>
      <c r="AK174" s="235"/>
      <c r="AL174" s="235"/>
      <c r="AM174" s="235"/>
    </row>
    <row r="175" spans="1:39" x14ac:dyDescent="0.25">
      <c r="A175" s="235"/>
      <c r="B175" s="235"/>
      <c r="C175" s="235"/>
      <c r="D175" s="235"/>
      <c r="E175" s="235"/>
      <c r="F175" s="235"/>
      <c r="G175" s="235"/>
      <c r="H175" s="235"/>
      <c r="I175" s="235"/>
      <c r="J175" s="235"/>
      <c r="K175" s="235"/>
      <c r="L175" s="235"/>
      <c r="M175" s="235"/>
      <c r="N175" s="235"/>
      <c r="O175" s="235"/>
      <c r="P175" s="235"/>
      <c r="Q175" s="235"/>
      <c r="R175" s="235"/>
      <c r="S175" s="235"/>
      <c r="T175" s="235"/>
      <c r="U175" s="235"/>
      <c r="V175" s="235"/>
      <c r="W175" s="235"/>
      <c r="X175" s="235"/>
      <c r="Y175" s="235"/>
      <c r="Z175" s="235"/>
      <c r="AA175" s="235"/>
      <c r="AB175" s="235"/>
      <c r="AC175" s="235"/>
      <c r="AD175" s="235"/>
      <c r="AE175" s="235"/>
      <c r="AF175" s="235"/>
      <c r="AG175" s="235"/>
      <c r="AH175" s="235"/>
      <c r="AI175" s="235"/>
      <c r="AJ175" s="235"/>
      <c r="AK175" s="235"/>
      <c r="AL175" s="235"/>
      <c r="AM175" s="235"/>
    </row>
    <row r="176" spans="1:39" x14ac:dyDescent="0.25">
      <c r="A176" s="235"/>
      <c r="B176" s="235"/>
      <c r="C176" s="235"/>
      <c r="D176" s="235"/>
      <c r="E176" s="235"/>
      <c r="F176" s="235"/>
      <c r="G176" s="235"/>
      <c r="H176" s="235"/>
      <c r="I176" s="235"/>
      <c r="J176" s="235"/>
      <c r="K176" s="235"/>
      <c r="L176" s="235"/>
      <c r="M176" s="235"/>
      <c r="N176" s="235"/>
      <c r="O176" s="235"/>
      <c r="P176" s="235"/>
      <c r="Q176" s="235"/>
      <c r="R176" s="235"/>
      <c r="S176" s="235"/>
      <c r="T176" s="235"/>
      <c r="U176" s="235"/>
      <c r="V176" s="235"/>
      <c r="W176" s="235"/>
      <c r="X176" s="235"/>
      <c r="Y176" s="235"/>
      <c r="Z176" s="235"/>
      <c r="AA176" s="235"/>
      <c r="AB176" s="235"/>
      <c r="AC176" s="235"/>
      <c r="AD176" s="235"/>
      <c r="AE176" s="235"/>
      <c r="AF176" s="235"/>
      <c r="AG176" s="235"/>
      <c r="AH176" s="235"/>
      <c r="AI176" s="235"/>
      <c r="AJ176" s="235"/>
      <c r="AK176" s="235"/>
      <c r="AL176" s="235"/>
      <c r="AM176" s="235"/>
    </row>
    <row r="177" spans="1:39" x14ac:dyDescent="0.25">
      <c r="A177" s="235"/>
      <c r="B177" s="235"/>
      <c r="C177" s="235"/>
      <c r="D177" s="235"/>
      <c r="E177" s="235"/>
      <c r="F177" s="235"/>
      <c r="G177" s="235"/>
      <c r="H177" s="235"/>
      <c r="I177" s="235"/>
      <c r="J177" s="235"/>
      <c r="K177" s="235"/>
      <c r="L177" s="235"/>
      <c r="M177" s="235"/>
      <c r="N177" s="235"/>
      <c r="O177" s="235"/>
      <c r="P177" s="235"/>
      <c r="Q177" s="235"/>
      <c r="R177" s="235"/>
      <c r="S177" s="235"/>
      <c r="T177" s="235"/>
      <c r="U177" s="235"/>
      <c r="V177" s="235"/>
      <c r="W177" s="235"/>
      <c r="X177" s="235"/>
      <c r="Y177" s="235"/>
      <c r="Z177" s="235"/>
      <c r="AA177" s="235"/>
      <c r="AB177" s="235"/>
      <c r="AC177" s="235"/>
      <c r="AD177" s="235"/>
      <c r="AE177" s="235"/>
      <c r="AF177" s="235"/>
      <c r="AG177" s="235"/>
      <c r="AH177" s="235"/>
      <c r="AI177" s="235"/>
      <c r="AJ177" s="235"/>
      <c r="AK177" s="235"/>
      <c r="AL177" s="235"/>
      <c r="AM177" s="235"/>
    </row>
    <row r="178" spans="1:39" x14ac:dyDescent="0.25">
      <c r="A178" s="235"/>
      <c r="B178" s="235"/>
      <c r="C178" s="235"/>
      <c r="D178" s="235"/>
      <c r="E178" s="235"/>
      <c r="F178" s="235"/>
      <c r="G178" s="235"/>
      <c r="H178" s="235"/>
      <c r="I178" s="235"/>
      <c r="J178" s="235"/>
      <c r="K178" s="235"/>
      <c r="L178" s="235"/>
      <c r="M178" s="235"/>
      <c r="N178" s="235"/>
      <c r="O178" s="235"/>
      <c r="P178" s="235"/>
      <c r="Q178" s="235"/>
      <c r="R178" s="235"/>
      <c r="S178" s="235"/>
      <c r="T178" s="235"/>
      <c r="U178" s="235"/>
      <c r="V178" s="235"/>
      <c r="W178" s="235"/>
      <c r="X178" s="235"/>
      <c r="Y178" s="235"/>
      <c r="Z178" s="235"/>
      <c r="AA178" s="235"/>
      <c r="AB178" s="235"/>
      <c r="AC178" s="235"/>
      <c r="AD178" s="235"/>
      <c r="AE178" s="235"/>
      <c r="AF178" s="235"/>
      <c r="AG178" s="235"/>
      <c r="AH178" s="235"/>
      <c r="AI178" s="235"/>
      <c r="AJ178" s="235"/>
      <c r="AK178" s="235"/>
      <c r="AL178" s="235"/>
      <c r="AM178" s="235"/>
    </row>
    <row r="179" spans="1:39" x14ac:dyDescent="0.25">
      <c r="A179" s="235"/>
      <c r="B179" s="235"/>
      <c r="C179" s="235"/>
      <c r="D179" s="235"/>
      <c r="E179" s="235"/>
      <c r="F179" s="235"/>
      <c r="G179" s="235"/>
      <c r="H179" s="235"/>
      <c r="I179" s="235"/>
      <c r="J179" s="235"/>
      <c r="K179" s="235"/>
      <c r="L179" s="235"/>
      <c r="M179" s="235"/>
      <c r="N179" s="235"/>
      <c r="O179" s="235"/>
      <c r="P179" s="235"/>
      <c r="Q179" s="235"/>
      <c r="R179" s="235"/>
      <c r="S179" s="235"/>
      <c r="T179" s="235"/>
      <c r="U179" s="235"/>
      <c r="V179" s="235"/>
      <c r="W179" s="235"/>
      <c r="X179" s="235"/>
      <c r="Y179" s="235"/>
      <c r="Z179" s="235"/>
      <c r="AA179" s="235"/>
      <c r="AB179" s="235"/>
      <c r="AC179" s="235"/>
      <c r="AD179" s="235"/>
      <c r="AE179" s="235"/>
      <c r="AF179" s="235"/>
      <c r="AG179" s="235"/>
      <c r="AH179" s="235"/>
      <c r="AI179" s="235"/>
      <c r="AJ179" s="235"/>
      <c r="AK179" s="235"/>
      <c r="AL179" s="235"/>
      <c r="AM179" s="235"/>
    </row>
    <row r="180" spans="1:39" x14ac:dyDescent="0.25">
      <c r="A180" s="235"/>
      <c r="B180" s="235"/>
      <c r="C180" s="235"/>
      <c r="D180" s="235"/>
      <c r="E180" s="235"/>
      <c r="F180" s="235"/>
      <c r="G180" s="235"/>
      <c r="H180" s="235"/>
      <c r="I180" s="235"/>
      <c r="J180" s="235"/>
      <c r="K180" s="235"/>
      <c r="L180" s="235"/>
      <c r="M180" s="235"/>
      <c r="N180" s="235"/>
      <c r="O180" s="235"/>
      <c r="P180" s="235"/>
      <c r="Q180" s="235"/>
      <c r="R180" s="235"/>
      <c r="S180" s="235"/>
      <c r="T180" s="235"/>
      <c r="U180" s="235"/>
      <c r="V180" s="235"/>
      <c r="W180" s="235"/>
      <c r="X180" s="235"/>
      <c r="Y180" s="235"/>
      <c r="Z180" s="235"/>
      <c r="AA180" s="235"/>
      <c r="AB180" s="235"/>
      <c r="AC180" s="235"/>
      <c r="AD180" s="235"/>
      <c r="AE180" s="235"/>
      <c r="AF180" s="235"/>
      <c r="AG180" s="235"/>
      <c r="AH180" s="235"/>
      <c r="AI180" s="235"/>
      <c r="AJ180" s="235"/>
      <c r="AK180" s="235"/>
      <c r="AL180" s="235"/>
      <c r="AM180" s="235"/>
    </row>
    <row r="181" spans="1:39" x14ac:dyDescent="0.25">
      <c r="A181" s="235"/>
      <c r="B181" s="235"/>
      <c r="C181" s="235"/>
      <c r="D181" s="235"/>
      <c r="E181" s="235"/>
      <c r="F181" s="235"/>
      <c r="G181" s="235"/>
      <c r="H181" s="235"/>
      <c r="I181" s="235"/>
      <c r="J181" s="235"/>
      <c r="K181" s="235"/>
      <c r="L181" s="235"/>
      <c r="M181" s="235"/>
      <c r="N181" s="235"/>
      <c r="O181" s="235"/>
      <c r="P181" s="235"/>
      <c r="Q181" s="235"/>
      <c r="R181" s="235"/>
      <c r="S181" s="235"/>
      <c r="T181" s="235"/>
      <c r="U181" s="235"/>
      <c r="V181" s="235"/>
      <c r="W181" s="235"/>
      <c r="X181" s="235"/>
      <c r="Y181" s="235"/>
      <c r="Z181" s="235"/>
      <c r="AA181" s="235"/>
      <c r="AB181" s="235"/>
      <c r="AC181" s="235"/>
      <c r="AD181" s="235"/>
      <c r="AE181" s="235"/>
      <c r="AF181" s="235"/>
      <c r="AG181" s="235"/>
      <c r="AH181" s="235"/>
      <c r="AI181" s="235"/>
      <c r="AJ181" s="235"/>
      <c r="AK181" s="235"/>
      <c r="AL181" s="235"/>
      <c r="AM181" s="235"/>
    </row>
    <row r="182" spans="1:39" x14ac:dyDescent="0.25">
      <c r="A182" s="235"/>
      <c r="B182" s="235"/>
      <c r="C182" s="235"/>
      <c r="D182" s="235"/>
      <c r="E182" s="235"/>
      <c r="F182" s="235"/>
      <c r="G182" s="235"/>
      <c r="H182" s="235"/>
      <c r="I182" s="235"/>
      <c r="J182" s="235"/>
      <c r="K182" s="235"/>
      <c r="L182" s="235"/>
      <c r="M182" s="235"/>
      <c r="N182" s="235"/>
      <c r="O182" s="235"/>
      <c r="P182" s="235"/>
      <c r="Q182" s="235"/>
      <c r="R182" s="235"/>
      <c r="S182" s="235"/>
      <c r="T182" s="235"/>
      <c r="U182" s="235"/>
      <c r="V182" s="235"/>
      <c r="W182" s="235"/>
      <c r="X182" s="235"/>
      <c r="Y182" s="235"/>
      <c r="Z182" s="235"/>
      <c r="AA182" s="235"/>
      <c r="AB182" s="235"/>
      <c r="AC182" s="235"/>
      <c r="AD182" s="235"/>
      <c r="AE182" s="235"/>
      <c r="AF182" s="235"/>
      <c r="AG182" s="235"/>
      <c r="AH182" s="235"/>
      <c r="AI182" s="235"/>
      <c r="AJ182" s="235"/>
      <c r="AK182" s="235"/>
      <c r="AL182" s="235"/>
      <c r="AM182" s="235"/>
    </row>
    <row r="183" spans="1:39" x14ac:dyDescent="0.25">
      <c r="A183" s="235"/>
      <c r="B183" s="235"/>
      <c r="C183" s="235"/>
      <c r="D183" s="235"/>
      <c r="E183" s="235"/>
      <c r="F183" s="235"/>
      <c r="G183" s="235"/>
      <c r="H183" s="235"/>
      <c r="I183" s="235"/>
      <c r="J183" s="235"/>
      <c r="K183" s="235"/>
      <c r="L183" s="235"/>
      <c r="M183" s="235"/>
      <c r="N183" s="235"/>
      <c r="O183" s="235"/>
      <c r="P183" s="235"/>
      <c r="Q183" s="235"/>
      <c r="R183" s="235"/>
      <c r="S183" s="235"/>
      <c r="T183" s="235"/>
      <c r="U183" s="235"/>
      <c r="V183" s="235"/>
      <c r="W183" s="235"/>
      <c r="X183" s="235"/>
      <c r="Y183" s="235"/>
      <c r="Z183" s="235"/>
      <c r="AA183" s="235"/>
      <c r="AB183" s="235"/>
      <c r="AC183" s="235"/>
      <c r="AD183" s="235"/>
      <c r="AE183" s="235"/>
      <c r="AF183" s="235"/>
      <c r="AG183" s="235"/>
      <c r="AH183" s="235"/>
      <c r="AI183" s="235"/>
      <c r="AJ183" s="235"/>
      <c r="AK183" s="235"/>
      <c r="AL183" s="235"/>
      <c r="AM183" s="235"/>
    </row>
    <row r="184" spans="1:39" x14ac:dyDescent="0.25">
      <c r="A184" s="235"/>
      <c r="B184" s="235"/>
      <c r="C184" s="235"/>
      <c r="D184" s="235"/>
      <c r="E184" s="235"/>
      <c r="F184" s="235"/>
      <c r="G184" s="235"/>
      <c r="H184" s="235"/>
      <c r="I184" s="235"/>
      <c r="J184" s="235"/>
      <c r="K184" s="235"/>
      <c r="L184" s="235"/>
      <c r="M184" s="235"/>
      <c r="N184" s="235"/>
      <c r="O184" s="235"/>
      <c r="P184" s="235"/>
      <c r="Q184" s="235"/>
      <c r="R184" s="235"/>
      <c r="S184" s="235"/>
      <c r="T184" s="235"/>
      <c r="U184" s="235"/>
      <c r="V184" s="235"/>
      <c r="W184" s="235"/>
      <c r="X184" s="235"/>
      <c r="Y184" s="235"/>
      <c r="Z184" s="235"/>
      <c r="AA184" s="235"/>
      <c r="AB184" s="235"/>
      <c r="AC184" s="235"/>
      <c r="AD184" s="235"/>
      <c r="AE184" s="235"/>
      <c r="AF184" s="235"/>
      <c r="AG184" s="235"/>
      <c r="AH184" s="235"/>
      <c r="AI184" s="235"/>
      <c r="AJ184" s="235"/>
      <c r="AK184" s="235"/>
      <c r="AL184" s="235"/>
      <c r="AM184" s="235"/>
    </row>
    <row r="185" spans="1:39" x14ac:dyDescent="0.25">
      <c r="A185" s="235"/>
      <c r="B185" s="235"/>
      <c r="C185" s="235"/>
      <c r="D185" s="235"/>
      <c r="E185" s="235"/>
      <c r="F185" s="235"/>
      <c r="G185" s="235"/>
      <c r="H185" s="235"/>
      <c r="I185" s="235"/>
      <c r="J185" s="235"/>
      <c r="K185" s="235"/>
      <c r="L185" s="235"/>
      <c r="M185" s="235"/>
      <c r="N185" s="235"/>
      <c r="O185" s="235"/>
      <c r="P185" s="235"/>
      <c r="Q185" s="235"/>
      <c r="R185" s="235"/>
      <c r="S185" s="235"/>
      <c r="T185" s="235"/>
      <c r="U185" s="235"/>
      <c r="V185" s="235"/>
      <c r="W185" s="235"/>
      <c r="X185" s="235"/>
      <c r="Y185" s="235"/>
      <c r="Z185" s="235"/>
      <c r="AA185" s="235"/>
      <c r="AB185" s="235"/>
      <c r="AC185" s="235"/>
      <c r="AD185" s="235"/>
      <c r="AE185" s="235"/>
      <c r="AF185" s="235"/>
      <c r="AG185" s="235"/>
      <c r="AH185" s="235"/>
      <c r="AI185" s="235"/>
      <c r="AJ185" s="235"/>
      <c r="AK185" s="235"/>
      <c r="AL185" s="235"/>
      <c r="AM185" s="235"/>
    </row>
    <row r="186" spans="1:39" x14ac:dyDescent="0.25">
      <c r="A186" s="235"/>
      <c r="B186" s="235"/>
      <c r="C186" s="235"/>
      <c r="D186" s="235"/>
      <c r="E186" s="235"/>
      <c r="F186" s="235"/>
      <c r="G186" s="235"/>
      <c r="H186" s="235"/>
      <c r="I186" s="235"/>
      <c r="J186" s="235"/>
      <c r="K186" s="235"/>
      <c r="L186" s="235"/>
      <c r="M186" s="235"/>
      <c r="N186" s="235"/>
      <c r="O186" s="235"/>
      <c r="P186" s="235"/>
      <c r="Q186" s="235"/>
      <c r="R186" s="235"/>
      <c r="S186" s="235"/>
      <c r="T186" s="235"/>
      <c r="U186" s="235"/>
      <c r="V186" s="235"/>
      <c r="W186" s="235"/>
      <c r="X186" s="235"/>
      <c r="Y186" s="235"/>
      <c r="Z186" s="235"/>
      <c r="AA186" s="235"/>
      <c r="AB186" s="235"/>
      <c r="AC186" s="235"/>
      <c r="AD186" s="235"/>
      <c r="AE186" s="235"/>
      <c r="AF186" s="235"/>
      <c r="AG186" s="235"/>
      <c r="AH186" s="235"/>
      <c r="AI186" s="235"/>
      <c r="AJ186" s="235"/>
      <c r="AK186" s="235"/>
      <c r="AL186" s="235"/>
      <c r="AM186" s="235"/>
    </row>
    <row r="187" spans="1:39" x14ac:dyDescent="0.25">
      <c r="A187" s="235"/>
      <c r="B187" s="235"/>
      <c r="C187" s="235"/>
      <c r="D187" s="235"/>
      <c r="E187" s="235"/>
      <c r="F187" s="235"/>
      <c r="G187" s="235"/>
      <c r="H187" s="235"/>
      <c r="I187" s="235"/>
      <c r="J187" s="235"/>
      <c r="K187" s="235"/>
      <c r="L187" s="235"/>
      <c r="M187" s="235"/>
      <c r="N187" s="235"/>
      <c r="O187" s="235"/>
      <c r="P187" s="235"/>
      <c r="Q187" s="235"/>
      <c r="R187" s="235"/>
      <c r="S187" s="235"/>
      <c r="T187" s="235"/>
      <c r="U187" s="235"/>
      <c r="V187" s="235"/>
      <c r="W187" s="235"/>
      <c r="X187" s="235"/>
      <c r="Y187" s="235"/>
      <c r="Z187" s="235"/>
      <c r="AA187" s="235"/>
      <c r="AB187" s="235"/>
      <c r="AC187" s="235"/>
      <c r="AD187" s="235"/>
      <c r="AE187" s="235"/>
      <c r="AF187" s="235"/>
      <c r="AG187" s="235"/>
      <c r="AH187" s="235"/>
      <c r="AI187" s="235"/>
      <c r="AJ187" s="235"/>
      <c r="AK187" s="235"/>
      <c r="AL187" s="235"/>
      <c r="AM187" s="235"/>
    </row>
    <row r="188" spans="1:39" x14ac:dyDescent="0.25">
      <c r="A188" s="235"/>
      <c r="B188" s="235"/>
      <c r="C188" s="235"/>
      <c r="D188" s="235"/>
      <c r="E188" s="235"/>
      <c r="F188" s="235"/>
      <c r="G188" s="235"/>
      <c r="H188" s="235"/>
      <c r="I188" s="235"/>
      <c r="J188" s="235"/>
      <c r="K188" s="235"/>
      <c r="L188" s="235"/>
      <c r="M188" s="235"/>
      <c r="N188" s="235"/>
      <c r="O188" s="235"/>
      <c r="P188" s="235"/>
      <c r="Q188" s="235"/>
      <c r="R188" s="235"/>
      <c r="S188" s="235"/>
      <c r="T188" s="235"/>
      <c r="U188" s="235"/>
      <c r="V188" s="235"/>
      <c r="W188" s="235"/>
      <c r="X188" s="235"/>
      <c r="Y188" s="235"/>
      <c r="Z188" s="235"/>
      <c r="AA188" s="235"/>
      <c r="AB188" s="235"/>
      <c r="AC188" s="235"/>
      <c r="AD188" s="235"/>
      <c r="AE188" s="235"/>
      <c r="AF188" s="235"/>
      <c r="AG188" s="235"/>
      <c r="AH188" s="235"/>
      <c r="AI188" s="235"/>
      <c r="AJ188" s="235"/>
      <c r="AK188" s="235"/>
      <c r="AL188" s="235"/>
      <c r="AM188" s="235"/>
    </row>
    <row r="189" spans="1:39" x14ac:dyDescent="0.25">
      <c r="A189" s="235"/>
      <c r="B189" s="235"/>
      <c r="C189" s="235"/>
      <c r="D189" s="235"/>
      <c r="E189" s="235"/>
      <c r="F189" s="235"/>
      <c r="G189" s="235"/>
      <c r="H189" s="235"/>
      <c r="I189" s="235"/>
      <c r="J189" s="235"/>
      <c r="K189" s="235"/>
      <c r="L189" s="235"/>
      <c r="M189" s="235"/>
      <c r="N189" s="235"/>
      <c r="O189" s="235"/>
      <c r="P189" s="235"/>
      <c r="Q189" s="235"/>
      <c r="R189" s="235"/>
      <c r="S189" s="235"/>
      <c r="T189" s="235"/>
      <c r="U189" s="235"/>
      <c r="V189" s="235"/>
      <c r="W189" s="235"/>
      <c r="X189" s="235"/>
      <c r="Y189" s="235"/>
      <c r="Z189" s="235"/>
      <c r="AA189" s="235"/>
      <c r="AB189" s="235"/>
      <c r="AC189" s="235"/>
      <c r="AD189" s="235"/>
      <c r="AE189" s="235"/>
      <c r="AF189" s="235"/>
      <c r="AG189" s="235"/>
      <c r="AH189" s="235"/>
      <c r="AI189" s="235"/>
      <c r="AJ189" s="235"/>
      <c r="AK189" s="235"/>
      <c r="AL189" s="235"/>
      <c r="AM189" s="235"/>
    </row>
    <row r="190" spans="1:39" x14ac:dyDescent="0.25">
      <c r="A190" s="235"/>
      <c r="B190" s="235"/>
      <c r="C190" s="235"/>
      <c r="D190" s="235"/>
      <c r="E190" s="235"/>
      <c r="F190" s="235"/>
      <c r="G190" s="235"/>
      <c r="H190" s="235"/>
      <c r="I190" s="235"/>
      <c r="J190" s="235"/>
      <c r="K190" s="235"/>
      <c r="L190" s="235"/>
      <c r="M190" s="235"/>
      <c r="N190" s="235"/>
      <c r="O190" s="235"/>
      <c r="P190" s="235"/>
      <c r="Q190" s="235"/>
      <c r="R190" s="235"/>
      <c r="S190" s="235"/>
      <c r="T190" s="235"/>
      <c r="U190" s="235"/>
      <c r="V190" s="235"/>
      <c r="W190" s="235"/>
      <c r="X190" s="235"/>
      <c r="Y190" s="235"/>
      <c r="Z190" s="235"/>
      <c r="AA190" s="235"/>
      <c r="AB190" s="235"/>
      <c r="AC190" s="235"/>
      <c r="AD190" s="235"/>
      <c r="AE190" s="235"/>
      <c r="AF190" s="235"/>
      <c r="AG190" s="235"/>
      <c r="AH190" s="235"/>
      <c r="AI190" s="235"/>
      <c r="AJ190" s="235"/>
      <c r="AK190" s="235"/>
      <c r="AL190" s="235"/>
      <c r="AM190" s="235"/>
    </row>
    <row r="191" spans="1:39" x14ac:dyDescent="0.25">
      <c r="A191" s="235"/>
      <c r="B191" s="235"/>
      <c r="C191" s="235"/>
      <c r="D191" s="235"/>
      <c r="E191" s="235"/>
      <c r="F191" s="235"/>
      <c r="G191" s="235"/>
      <c r="H191" s="235"/>
      <c r="I191" s="235"/>
      <c r="J191" s="235"/>
      <c r="K191" s="235"/>
      <c r="L191" s="235"/>
      <c r="M191" s="235"/>
      <c r="N191" s="235"/>
      <c r="O191" s="235"/>
      <c r="P191" s="235"/>
      <c r="Q191" s="235"/>
      <c r="R191" s="235"/>
      <c r="S191" s="235"/>
      <c r="T191" s="235"/>
      <c r="U191" s="235"/>
      <c r="V191" s="235"/>
      <c r="W191" s="235"/>
      <c r="X191" s="235"/>
      <c r="Y191" s="235"/>
      <c r="Z191" s="235"/>
      <c r="AA191" s="235"/>
      <c r="AB191" s="235"/>
      <c r="AC191" s="235"/>
      <c r="AD191" s="235"/>
      <c r="AE191" s="235"/>
      <c r="AF191" s="235"/>
      <c r="AG191" s="235"/>
      <c r="AH191" s="235"/>
      <c r="AI191" s="235"/>
      <c r="AJ191" s="235"/>
      <c r="AK191" s="235"/>
      <c r="AL191" s="235"/>
      <c r="AM191" s="235"/>
    </row>
    <row r="192" spans="1:39" x14ac:dyDescent="0.25">
      <c r="A192" s="235"/>
      <c r="B192" s="235"/>
      <c r="C192" s="235"/>
      <c r="D192" s="235"/>
      <c r="E192" s="235"/>
      <c r="F192" s="235"/>
      <c r="G192" s="235"/>
      <c r="H192" s="235"/>
      <c r="I192" s="235"/>
      <c r="J192" s="235"/>
      <c r="K192" s="235"/>
      <c r="L192" s="235"/>
      <c r="M192" s="235"/>
      <c r="N192" s="235"/>
      <c r="O192" s="235"/>
      <c r="P192" s="235"/>
      <c r="Q192" s="235"/>
      <c r="R192" s="235"/>
      <c r="S192" s="235"/>
      <c r="T192" s="235"/>
      <c r="U192" s="235"/>
      <c r="V192" s="235"/>
      <c r="W192" s="235"/>
      <c r="X192" s="235"/>
      <c r="Y192" s="235"/>
      <c r="Z192" s="235"/>
      <c r="AA192" s="235"/>
      <c r="AB192" s="235"/>
      <c r="AC192" s="235"/>
      <c r="AD192" s="235"/>
      <c r="AE192" s="235"/>
      <c r="AF192" s="235"/>
      <c r="AG192" s="235"/>
      <c r="AH192" s="235"/>
      <c r="AI192" s="235"/>
      <c r="AJ192" s="235"/>
      <c r="AK192" s="235"/>
      <c r="AL192" s="235"/>
      <c r="AM192" s="235"/>
    </row>
    <row r="193" spans="1:39" x14ac:dyDescent="0.25">
      <c r="A193" s="235"/>
      <c r="B193" s="235"/>
      <c r="C193" s="235"/>
      <c r="D193" s="235"/>
      <c r="E193" s="235"/>
      <c r="F193" s="235"/>
      <c r="G193" s="235"/>
      <c r="H193" s="235"/>
      <c r="I193" s="235"/>
      <c r="J193" s="235"/>
      <c r="K193" s="235"/>
      <c r="L193" s="235"/>
      <c r="M193" s="235"/>
      <c r="N193" s="235"/>
      <c r="O193" s="235"/>
      <c r="P193" s="235"/>
      <c r="Q193" s="235"/>
      <c r="R193" s="235"/>
      <c r="S193" s="235"/>
      <c r="T193" s="235"/>
      <c r="U193" s="235"/>
      <c r="V193" s="235"/>
      <c r="W193" s="235"/>
      <c r="X193" s="235"/>
      <c r="Y193" s="235"/>
      <c r="Z193" s="235"/>
      <c r="AA193" s="235"/>
      <c r="AB193" s="235"/>
      <c r="AC193" s="235"/>
      <c r="AD193" s="235"/>
      <c r="AE193" s="235"/>
      <c r="AF193" s="235"/>
      <c r="AG193" s="235"/>
      <c r="AH193" s="235"/>
      <c r="AI193" s="235"/>
      <c r="AJ193" s="235"/>
      <c r="AK193" s="235"/>
      <c r="AL193" s="235"/>
      <c r="AM193" s="235"/>
    </row>
    <row r="194" spans="1:39" x14ac:dyDescent="0.25">
      <c r="A194" s="235"/>
      <c r="B194" s="235"/>
      <c r="C194" s="235"/>
      <c r="D194" s="235"/>
      <c r="E194" s="235"/>
      <c r="F194" s="235"/>
      <c r="G194" s="235"/>
      <c r="H194" s="235"/>
      <c r="I194" s="235"/>
      <c r="J194" s="235"/>
      <c r="K194" s="235"/>
      <c r="L194" s="235"/>
      <c r="M194" s="235"/>
      <c r="N194" s="235"/>
      <c r="O194" s="235"/>
      <c r="P194" s="235"/>
      <c r="Q194" s="235"/>
      <c r="R194" s="235"/>
      <c r="S194" s="235"/>
      <c r="T194" s="235"/>
      <c r="U194" s="235"/>
      <c r="V194" s="235"/>
      <c r="W194" s="235"/>
      <c r="X194" s="235"/>
      <c r="Y194" s="235"/>
      <c r="Z194" s="235"/>
      <c r="AA194" s="235"/>
      <c r="AB194" s="235"/>
      <c r="AC194" s="235"/>
      <c r="AD194" s="235"/>
      <c r="AE194" s="235"/>
      <c r="AF194" s="235"/>
      <c r="AG194" s="235"/>
      <c r="AH194" s="235"/>
      <c r="AI194" s="235"/>
      <c r="AJ194" s="235"/>
      <c r="AK194" s="235"/>
      <c r="AL194" s="235"/>
      <c r="AM194" s="235"/>
    </row>
    <row r="195" spans="1:39" x14ac:dyDescent="0.25">
      <c r="A195" s="235"/>
      <c r="B195" s="235"/>
      <c r="C195" s="235"/>
      <c r="D195" s="235"/>
      <c r="E195" s="235"/>
      <c r="F195" s="235"/>
      <c r="G195" s="235"/>
      <c r="H195" s="235"/>
      <c r="I195" s="235"/>
      <c r="J195" s="235"/>
      <c r="K195" s="235"/>
      <c r="L195" s="235"/>
      <c r="M195" s="235"/>
      <c r="N195" s="235"/>
      <c r="O195" s="235"/>
      <c r="P195" s="235"/>
      <c r="Q195" s="235"/>
      <c r="R195" s="235"/>
      <c r="S195" s="235"/>
      <c r="T195" s="235"/>
      <c r="U195" s="235"/>
      <c r="V195" s="235"/>
      <c r="W195" s="235"/>
      <c r="X195" s="235"/>
      <c r="Y195" s="235"/>
      <c r="Z195" s="235"/>
      <c r="AA195" s="235"/>
      <c r="AB195" s="235"/>
      <c r="AC195" s="235"/>
      <c r="AD195" s="235"/>
      <c r="AE195" s="235"/>
      <c r="AF195" s="235"/>
      <c r="AG195" s="235"/>
      <c r="AH195" s="235"/>
      <c r="AI195" s="235"/>
      <c r="AJ195" s="235"/>
      <c r="AK195" s="235"/>
      <c r="AL195" s="235"/>
      <c r="AM195" s="235"/>
    </row>
    <row r="196" spans="1:39" x14ac:dyDescent="0.25">
      <c r="A196" s="235"/>
      <c r="B196" s="235"/>
      <c r="C196" s="235"/>
      <c r="D196" s="235"/>
      <c r="E196" s="235"/>
      <c r="F196" s="235"/>
      <c r="G196" s="235"/>
      <c r="H196" s="235"/>
      <c r="I196" s="235"/>
      <c r="J196" s="235"/>
      <c r="K196" s="235"/>
      <c r="L196" s="235"/>
      <c r="M196" s="235"/>
      <c r="N196" s="235"/>
      <c r="O196" s="235"/>
      <c r="P196" s="235"/>
      <c r="Q196" s="235"/>
      <c r="R196" s="235"/>
      <c r="S196" s="235"/>
      <c r="T196" s="235"/>
      <c r="U196" s="235"/>
      <c r="V196" s="235"/>
      <c r="W196" s="235"/>
      <c r="X196" s="235"/>
      <c r="Y196" s="235"/>
      <c r="Z196" s="235"/>
      <c r="AA196" s="235"/>
      <c r="AB196" s="235"/>
      <c r="AC196" s="235"/>
      <c r="AD196" s="235"/>
      <c r="AE196" s="235"/>
      <c r="AF196" s="235"/>
      <c r="AG196" s="235"/>
      <c r="AH196" s="235"/>
      <c r="AI196" s="235"/>
      <c r="AJ196" s="235"/>
      <c r="AK196" s="235"/>
      <c r="AL196" s="235"/>
      <c r="AM196" s="235"/>
    </row>
    <row r="197" spans="1:39" x14ac:dyDescent="0.25">
      <c r="A197" s="235"/>
      <c r="B197" s="235"/>
      <c r="C197" s="235"/>
      <c r="D197" s="235"/>
      <c r="E197" s="235"/>
      <c r="F197" s="235"/>
      <c r="G197" s="235"/>
      <c r="H197" s="235"/>
      <c r="I197" s="235"/>
      <c r="J197" s="235"/>
      <c r="K197" s="235"/>
      <c r="L197" s="235"/>
      <c r="M197" s="235"/>
      <c r="N197" s="235"/>
      <c r="O197" s="235"/>
      <c r="P197" s="235"/>
      <c r="Q197" s="235"/>
      <c r="R197" s="235"/>
      <c r="S197" s="235"/>
      <c r="T197" s="235"/>
      <c r="U197" s="235"/>
      <c r="V197" s="235"/>
      <c r="W197" s="235"/>
      <c r="X197" s="235"/>
      <c r="Y197" s="235"/>
      <c r="Z197" s="235"/>
      <c r="AA197" s="235"/>
      <c r="AB197" s="235"/>
      <c r="AC197" s="235"/>
      <c r="AD197" s="235"/>
      <c r="AE197" s="235"/>
      <c r="AF197" s="235"/>
      <c r="AG197" s="235"/>
      <c r="AH197" s="235"/>
      <c r="AI197" s="235"/>
      <c r="AJ197" s="235"/>
      <c r="AK197" s="235"/>
      <c r="AL197" s="235"/>
      <c r="AM197" s="235"/>
    </row>
    <row r="198" spans="1:39" x14ac:dyDescent="0.25">
      <c r="A198" s="235"/>
      <c r="B198" s="235"/>
      <c r="C198" s="235"/>
      <c r="D198" s="235"/>
      <c r="E198" s="235"/>
      <c r="F198" s="235"/>
      <c r="G198" s="235"/>
      <c r="H198" s="235"/>
      <c r="I198" s="235"/>
      <c r="J198" s="235"/>
      <c r="K198" s="235"/>
      <c r="L198" s="235"/>
      <c r="M198" s="235"/>
      <c r="N198" s="235"/>
      <c r="O198" s="235"/>
      <c r="P198" s="235"/>
      <c r="Q198" s="235"/>
      <c r="R198" s="235"/>
      <c r="S198" s="235"/>
      <c r="T198" s="235"/>
      <c r="U198" s="235"/>
      <c r="V198" s="235"/>
      <c r="W198" s="235"/>
      <c r="X198" s="235"/>
      <c r="Y198" s="235"/>
      <c r="Z198" s="235"/>
      <c r="AA198" s="235"/>
      <c r="AB198" s="235"/>
      <c r="AC198" s="235"/>
      <c r="AD198" s="235"/>
      <c r="AE198" s="235"/>
      <c r="AF198" s="235"/>
      <c r="AG198" s="235"/>
      <c r="AH198" s="235"/>
      <c r="AI198" s="235"/>
      <c r="AJ198" s="235"/>
      <c r="AK198" s="235"/>
      <c r="AL198" s="235"/>
      <c r="AM198" s="235"/>
    </row>
    <row r="199" spans="1:39" x14ac:dyDescent="0.25">
      <c r="A199" s="235"/>
      <c r="B199" s="235"/>
      <c r="C199" s="235"/>
      <c r="D199" s="235"/>
      <c r="E199" s="235"/>
      <c r="F199" s="235"/>
      <c r="G199" s="235"/>
      <c r="H199" s="235"/>
      <c r="I199" s="235"/>
      <c r="J199" s="235"/>
      <c r="K199" s="235"/>
      <c r="L199" s="235"/>
      <c r="M199" s="235"/>
      <c r="N199" s="235"/>
      <c r="O199" s="235"/>
      <c r="P199" s="235"/>
      <c r="Q199" s="235"/>
      <c r="R199" s="235"/>
      <c r="S199" s="235"/>
      <c r="T199" s="235"/>
      <c r="U199" s="235"/>
      <c r="V199" s="235"/>
      <c r="W199" s="235"/>
      <c r="X199" s="235"/>
      <c r="Y199" s="235"/>
      <c r="Z199" s="235"/>
      <c r="AA199" s="235"/>
      <c r="AB199" s="235"/>
      <c r="AC199" s="235"/>
      <c r="AD199" s="235"/>
      <c r="AE199" s="235"/>
      <c r="AF199" s="235"/>
      <c r="AG199" s="235"/>
      <c r="AH199" s="235"/>
      <c r="AI199" s="235"/>
      <c r="AJ199" s="235"/>
      <c r="AK199" s="235"/>
      <c r="AL199" s="235"/>
      <c r="AM199" s="235"/>
    </row>
    <row r="200" spans="1:39" x14ac:dyDescent="0.25">
      <c r="A200" s="235"/>
      <c r="B200" s="235"/>
      <c r="C200" s="235"/>
      <c r="D200" s="235"/>
      <c r="E200" s="235"/>
      <c r="F200" s="235"/>
      <c r="G200" s="235"/>
      <c r="H200" s="235"/>
      <c r="I200" s="235"/>
      <c r="J200" s="235"/>
      <c r="K200" s="235"/>
      <c r="L200" s="235"/>
      <c r="M200" s="235"/>
      <c r="N200" s="235"/>
      <c r="O200" s="235"/>
      <c r="P200" s="235"/>
      <c r="Q200" s="235"/>
      <c r="R200" s="235"/>
      <c r="S200" s="235"/>
      <c r="T200" s="235"/>
      <c r="U200" s="235"/>
      <c r="V200" s="235"/>
      <c r="W200" s="235"/>
      <c r="X200" s="235"/>
      <c r="Y200" s="235"/>
      <c r="Z200" s="235"/>
      <c r="AA200" s="235"/>
      <c r="AB200" s="235"/>
      <c r="AC200" s="235"/>
      <c r="AD200" s="235"/>
      <c r="AE200" s="235"/>
      <c r="AF200" s="235"/>
      <c r="AG200" s="235"/>
      <c r="AH200" s="235"/>
      <c r="AI200" s="235"/>
      <c r="AJ200" s="235"/>
      <c r="AK200" s="235"/>
      <c r="AL200" s="235"/>
      <c r="AM200" s="235"/>
    </row>
    <row r="201" spans="1:39" x14ac:dyDescent="0.25">
      <c r="A201" s="235"/>
      <c r="B201" s="235"/>
      <c r="C201" s="235"/>
      <c r="D201" s="235"/>
      <c r="E201" s="235"/>
      <c r="F201" s="235"/>
      <c r="G201" s="235"/>
      <c r="H201" s="235"/>
      <c r="I201" s="235"/>
      <c r="J201" s="235"/>
      <c r="K201" s="235"/>
      <c r="L201" s="235"/>
      <c r="M201" s="235"/>
      <c r="N201" s="235"/>
      <c r="O201" s="235"/>
      <c r="P201" s="235"/>
      <c r="Q201" s="235"/>
      <c r="R201" s="235"/>
      <c r="S201" s="235"/>
      <c r="T201" s="235"/>
      <c r="U201" s="235"/>
      <c r="V201" s="235"/>
      <c r="W201" s="235"/>
      <c r="X201" s="235"/>
      <c r="Y201" s="235"/>
      <c r="Z201" s="235"/>
      <c r="AA201" s="235"/>
      <c r="AB201" s="235"/>
      <c r="AC201" s="235"/>
      <c r="AD201" s="235"/>
      <c r="AE201" s="235"/>
      <c r="AF201" s="235"/>
      <c r="AG201" s="235"/>
      <c r="AH201" s="235"/>
      <c r="AI201" s="235"/>
      <c r="AJ201" s="235"/>
      <c r="AK201" s="235"/>
      <c r="AL201" s="235"/>
      <c r="AM201" s="235"/>
    </row>
    <row r="202" spans="1:39" x14ac:dyDescent="0.25">
      <c r="A202" s="235"/>
      <c r="B202" s="235"/>
      <c r="C202" s="235"/>
      <c r="D202" s="235"/>
      <c r="E202" s="235"/>
      <c r="F202" s="235"/>
      <c r="G202" s="235"/>
      <c r="H202" s="235"/>
      <c r="I202" s="235"/>
      <c r="J202" s="235"/>
      <c r="K202" s="235"/>
      <c r="L202" s="235"/>
      <c r="M202" s="235"/>
      <c r="N202" s="235"/>
      <c r="O202" s="235"/>
      <c r="P202" s="235"/>
      <c r="Q202" s="235"/>
      <c r="R202" s="235"/>
      <c r="S202" s="235"/>
      <c r="T202" s="235"/>
      <c r="U202" s="235"/>
      <c r="V202" s="235"/>
      <c r="W202" s="235"/>
      <c r="X202" s="235"/>
      <c r="Y202" s="235"/>
      <c r="Z202" s="235"/>
      <c r="AA202" s="235"/>
      <c r="AB202" s="235"/>
      <c r="AC202" s="235"/>
      <c r="AD202" s="235"/>
      <c r="AE202" s="235"/>
      <c r="AF202" s="235"/>
      <c r="AG202" s="235"/>
      <c r="AH202" s="235"/>
      <c r="AI202" s="235"/>
      <c r="AJ202" s="235"/>
      <c r="AK202" s="235"/>
      <c r="AL202" s="235"/>
      <c r="AM202" s="235"/>
    </row>
    <row r="203" spans="1:39" x14ac:dyDescent="0.25">
      <c r="A203" s="235"/>
      <c r="B203" s="235"/>
      <c r="C203" s="235"/>
      <c r="D203" s="235"/>
      <c r="E203" s="235"/>
      <c r="F203" s="235"/>
      <c r="G203" s="235"/>
      <c r="H203" s="235"/>
      <c r="I203" s="235"/>
      <c r="J203" s="235"/>
      <c r="K203" s="235"/>
      <c r="L203" s="235"/>
      <c r="M203" s="235"/>
      <c r="N203" s="235"/>
      <c r="O203" s="235"/>
      <c r="P203" s="235"/>
      <c r="Q203" s="235"/>
      <c r="R203" s="235"/>
      <c r="S203" s="235"/>
      <c r="T203" s="235"/>
      <c r="U203" s="235"/>
      <c r="V203" s="235"/>
      <c r="W203" s="235"/>
      <c r="X203" s="235"/>
      <c r="Y203" s="235"/>
      <c r="Z203" s="235"/>
      <c r="AA203" s="235"/>
      <c r="AB203" s="235"/>
      <c r="AC203" s="235"/>
      <c r="AD203" s="235"/>
      <c r="AE203" s="235"/>
      <c r="AF203" s="235"/>
      <c r="AG203" s="235"/>
      <c r="AH203" s="235"/>
      <c r="AI203" s="235"/>
      <c r="AJ203" s="235"/>
      <c r="AK203" s="235"/>
      <c r="AL203" s="235"/>
      <c r="AM203" s="235"/>
    </row>
    <row r="204" spans="1:39" x14ac:dyDescent="0.25">
      <c r="A204" s="235"/>
      <c r="B204" s="235"/>
      <c r="C204" s="235"/>
      <c r="D204" s="235"/>
      <c r="E204" s="235"/>
      <c r="F204" s="235"/>
      <c r="G204" s="235"/>
      <c r="H204" s="235"/>
      <c r="I204" s="235"/>
      <c r="J204" s="235"/>
      <c r="K204" s="235"/>
      <c r="L204" s="235"/>
      <c r="M204" s="235"/>
      <c r="N204" s="235"/>
      <c r="O204" s="235"/>
      <c r="P204" s="235"/>
      <c r="Q204" s="235"/>
      <c r="R204" s="235"/>
      <c r="S204" s="235"/>
      <c r="T204" s="235"/>
      <c r="U204" s="235"/>
      <c r="V204" s="235"/>
      <c r="W204" s="235"/>
      <c r="X204" s="235"/>
      <c r="Y204" s="235"/>
      <c r="Z204" s="235"/>
      <c r="AA204" s="235"/>
      <c r="AB204" s="235"/>
      <c r="AC204" s="235"/>
      <c r="AD204" s="235"/>
      <c r="AE204" s="235"/>
      <c r="AF204" s="235"/>
      <c r="AG204" s="235"/>
      <c r="AH204" s="235"/>
      <c r="AI204" s="235"/>
      <c r="AJ204" s="235"/>
      <c r="AK204" s="235"/>
      <c r="AL204" s="235"/>
      <c r="AM204" s="235"/>
    </row>
  </sheetData>
  <mergeCells count="59">
    <mergeCell ref="A52:H52"/>
    <mergeCell ref="A53:H54"/>
    <mergeCell ref="B50:C50"/>
    <mergeCell ref="E50:F50"/>
    <mergeCell ref="G50:H50"/>
    <mergeCell ref="B51:C51"/>
    <mergeCell ref="E51:F51"/>
    <mergeCell ref="G51:H51"/>
    <mergeCell ref="A43:H46"/>
    <mergeCell ref="A47:H47"/>
    <mergeCell ref="B48:C48"/>
    <mergeCell ref="E48:F48"/>
    <mergeCell ref="G48:H48"/>
    <mergeCell ref="B49:C49"/>
    <mergeCell ref="E49:F49"/>
    <mergeCell ref="G49:H49"/>
    <mergeCell ref="A37:H37"/>
    <mergeCell ref="B38:H38"/>
    <mergeCell ref="B39:H39"/>
    <mergeCell ref="B40:H40"/>
    <mergeCell ref="B41:H41"/>
    <mergeCell ref="A42:H42"/>
    <mergeCell ref="A31:H31"/>
    <mergeCell ref="B32:H32"/>
    <mergeCell ref="B33:H33"/>
    <mergeCell ref="B34:H34"/>
    <mergeCell ref="B35:H35"/>
    <mergeCell ref="B36:H36"/>
    <mergeCell ref="A18:H18"/>
    <mergeCell ref="A19:H19"/>
    <mergeCell ref="A20:H20"/>
    <mergeCell ref="A21:H25"/>
    <mergeCell ref="A26:H26"/>
    <mergeCell ref="A27:H30"/>
    <mergeCell ref="A12:B12"/>
    <mergeCell ref="C12:D12"/>
    <mergeCell ref="A13:B13"/>
    <mergeCell ref="C13:D13"/>
    <mergeCell ref="A14:H14"/>
    <mergeCell ref="A15:H17"/>
    <mergeCell ref="A9:B9"/>
    <mergeCell ref="C9:D9"/>
    <mergeCell ref="A10:B10"/>
    <mergeCell ref="C10:D10"/>
    <mergeCell ref="A11:B11"/>
    <mergeCell ref="C11:D11"/>
    <mergeCell ref="A5:H5"/>
    <mergeCell ref="A6:B6"/>
    <mergeCell ref="C6:D6"/>
    <mergeCell ref="A7:B7"/>
    <mergeCell ref="C7:D7"/>
    <mergeCell ref="A8:B8"/>
    <mergeCell ref="C8:D8"/>
    <mergeCell ref="A1:J1"/>
    <mergeCell ref="A2:H2"/>
    <mergeCell ref="A3:B3"/>
    <mergeCell ref="C3:D3"/>
    <mergeCell ref="A4:B4"/>
    <mergeCell ref="C4:D4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nbabic</cp:lastModifiedBy>
  <cp:lastPrinted>2018-06-06T07:30:57Z</cp:lastPrinted>
  <dcterms:created xsi:type="dcterms:W3CDTF">2014-06-03T10:44:15Z</dcterms:created>
  <dcterms:modified xsi:type="dcterms:W3CDTF">2021-05-20T12:46:08Z</dcterms:modified>
</cp:coreProperties>
</file>