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Tablice\"/>
    </mc:Choice>
  </mc:AlternateContent>
  <bookViews>
    <workbookView xWindow="0" yWindow="0" windowWidth="28800" windowHeight="11775" tabRatio="842" firstSheet="1" activeTab="1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2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2">[1]Labels!$P$2:$P$7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[1]Labels!$K$2:$K$25</definedName>
    <definedName name="zvanja" localSheetId="7">[1]Labels!$K$2:$K$25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A4" i="25" l="1"/>
  <c r="C4" i="25"/>
  <c r="E4" i="25"/>
  <c r="F4" i="25"/>
  <c r="G4" i="25"/>
  <c r="H4" i="25"/>
  <c r="A7" i="25"/>
  <c r="C7" i="25"/>
  <c r="E7" i="25"/>
  <c r="F7" i="25"/>
  <c r="G7" i="25"/>
  <c r="H7" i="25"/>
  <c r="A8" i="25"/>
  <c r="C8" i="25"/>
  <c r="E8" i="25"/>
  <c r="F8" i="25"/>
  <c r="G8" i="25"/>
  <c r="H8" i="25"/>
  <c r="A9" i="25"/>
  <c r="C9" i="25"/>
  <c r="E9" i="25"/>
  <c r="F9" i="25"/>
  <c r="G9" i="25"/>
  <c r="H9" i="25"/>
  <c r="A10" i="25"/>
  <c r="C10" i="25"/>
  <c r="E10" i="25"/>
  <c r="F10" i="25"/>
  <c r="G10" i="25"/>
  <c r="H10" i="25"/>
  <c r="A11" i="25"/>
  <c r="C11" i="25"/>
  <c r="E11" i="25"/>
  <c r="F11" i="25"/>
  <c r="G11" i="25"/>
  <c r="H11" i="25"/>
  <c r="A12" i="25"/>
  <c r="C12" i="25"/>
  <c r="E12" i="25"/>
  <c r="F12" i="25"/>
  <c r="G12" i="25"/>
  <c r="H12" i="25"/>
  <c r="A13" i="25"/>
  <c r="C13" i="25"/>
  <c r="E13" i="25"/>
  <c r="F13" i="25"/>
  <c r="G13" i="25"/>
  <c r="H13" i="25"/>
  <c r="AA36" i="24"/>
  <c r="J17" i="18" l="1"/>
  <c r="J18" i="18"/>
  <c r="J19" i="18"/>
  <c r="J20" i="18"/>
  <c r="J21" i="18"/>
  <c r="J22" i="18"/>
  <c r="J23" i="18"/>
  <c r="J24" i="18"/>
  <c r="J25" i="18"/>
  <c r="J16" i="18"/>
  <c r="J4" i="18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<sst xmlns="http://schemas.openxmlformats.org/spreadsheetml/2006/main" count="404" uniqueCount="219">
  <si>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</si>
  <si>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</si>
  <si>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</si>
  <si>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</si>
  <si>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</si>
  <si>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</si>
  <si>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</si>
  <si>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</si>
  <si>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</si>
  <si>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</si>
  <si>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</si>
  <si>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</si>
  <si>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</si>
  <si>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</si>
  <si>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</si>
  <si>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</si>
  <si>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</si>
  <si>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</si>
  <si>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</si>
  <si>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</si>
  <si>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</si>
  <si>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</si>
  <si>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</si>
  <si>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</si>
  <si>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</si>
  <si>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</si>
  <si>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</si>
  <si>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</si>
  <si>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</si>
  <si>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</si>
  <si>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</si>
  <si>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</si>
  <si>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</si>
  <si>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</si>
  <si>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</si>
  <si>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</si>
  <si>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</si>
  <si>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</si>
  <si>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</si>
  <si>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</si>
  <si>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</si>
  <si>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</si>
  <si>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</si>
  <si>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</si>
  <si>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</si>
  <si>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</si>
  <si>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</si>
  <si>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</si>
  <si>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</si>
  <si>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</si>
  <si>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</si>
  <si>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</si>
  <si>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</si>
  <si>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</si>
  <si>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</si>
  <si>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</si>
  <si>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</si>
  <si>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</si>
  <si>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</si>
  <si>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</si>
  <si>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</si>
  <si>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</si>
  <si>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</si>
  <si>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</si>
  <si>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</si>
  <si>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</si>
  <si>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</si>
  <si>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</si>
  <si>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</si>
  <si>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</si>
  <si>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</si>
  <si>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</si>
  <si>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</si>
  <si>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</si>
  <si>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</si>
  <si>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</si>
  <si>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</si>
  <si>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</si>
  <si>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</si>
  <si>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</si>
  <si>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</si>
  <si>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</si>
  <si>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</si>
  <si>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</si>
  <si>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</si>
  <si>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</si>
  <si>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</si>
  <si>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</si>
  <si>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</si>
  <si>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</si>
  <si>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</si>
  <si>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</si>
  <si>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</si>
  <si>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</si>
  <si>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</si>
  <si>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</si>
  <si>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</si>
  <si>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</si>
  <si>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</si>
  <si>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</si>
  <si>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</si>
  <si>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</si>
  <si>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</si>
  <si>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</si>
  <si>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</si>
  <si>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</si>
  <si>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</si>
  <si>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</si>
  <si>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</si>
  <si>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</si>
  <si>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</si>
  <si>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</si>
  <si>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</si>
  <si>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</si>
  <si>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</si>
  <si>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</si>
  <si>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</si>
  <si>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</si>
  <si>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</si>
  <si>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</si>
  <si>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</si>
  <si>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</si>
  <si>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</si>
  <si>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</si>
  <si>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</si>
  <si>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</si>
  <si>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</si>
  <si>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</si>
  <si>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</si>
  <si>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</si>
  <si>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</si>
  <si>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</si>
  <si>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</si>
  <si>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</si>
  <si>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</si>
  <si>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</si>
  <si>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</si>
  <si>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</si>
  <si>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</si>
  <si>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</si>
  <si>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</si>
  <si>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</si>
  <si>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</si>
  <si>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</si>
  <si>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</si>
  <si>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</si>
  <si>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</si>
  <si>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</si>
  <si>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</si>
  <si>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</si>
  <si>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</si>
  <si>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</si>
  <si>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</si>
  <si>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</si>
  <si>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</si>
  <si>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</si>
  <si>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</si>
  <si>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</si>
  <si>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</si>
  <si>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</si>
  <si>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</si>
  <si>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</si>
  <si>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</si>
  <si>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</si>
  <si>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</si>
  <si>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</si>
  <si>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</si>
  <si>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</si>
  <si>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</si>
  <si>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</si>
  <si>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</si>
  <si>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</si>
  <si>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</si>
  <si>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</si>
  <si>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</si>
  <si>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</si>
  <si>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</si>
  <si>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</si>
  <si>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</si>
  <si>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</si>
  <si>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</si>
  <si>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</si>
  <si>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</si>
  <si>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</si>
  <si>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</si>
  <si>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</si>
  <si>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</si>
  <si>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</si>
  <si>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</si>
  <si>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</si>
  <si>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</si>
  <si>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PRIJAVA ZA POTPORU ZNANSTVENIM I UMJETNIČKIM ISTRAŽIVANJIMA U 2021. GODINI</t>
  </si>
  <si>
    <t>ISBN / ISSN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</si>
  <si>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</si>
  <si>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</si>
  <si>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</si>
  <si>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</si>
  <si>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</si>
  <si>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</si>
  <si>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Kategorija (A1, A2, A3)</t>
  </si>
  <si>
    <t>Poveznica na rad (doi)</t>
  </si>
  <si>
    <t>.</t>
  </si>
  <si>
    <t>10.</t>
  </si>
  <si>
    <t>Naziv istraživanja na hrvatskom i engleskom jeziku</t>
  </si>
  <si>
    <t>C.1. Sažetak na engleskom jeziku (po potrebi raširiti redove)</t>
  </si>
  <si>
    <t>Poveznica na CROSBI</t>
  </si>
  <si>
    <t>Baza</t>
  </si>
  <si>
    <t>Naziv rada</t>
  </si>
  <si>
    <t>POPIS RADOVA PROIZAŠLIH IZ POTPORE ISTRAŽIVANJU (po potrebi dodati retke)</t>
  </si>
  <si>
    <t>Postotak potrošnje</t>
  </si>
  <si>
    <t>Utrošena sredstva</t>
  </si>
  <si>
    <t>Iznos dobivene potpore</t>
  </si>
  <si>
    <t>Ostalo</t>
  </si>
  <si>
    <t>Doprinos napretku istraživačke kompetativnosti institucije</t>
  </si>
  <si>
    <t>Doprinos unapređenju nastave</t>
  </si>
  <si>
    <t>Doprinos povećanju kvalitete znanstvene djelatnosti ustanove</t>
  </si>
  <si>
    <t>Doprinos implementaciji strateških dokumenata ustanove</t>
  </si>
  <si>
    <t>POVEZNICA NA POIROT</t>
  </si>
  <si>
    <t>Dokaznice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</si>
</sst>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0" fontId="6" fillId="6" borderId="1" xfId="0" applyFont="1" applyFill="1" applyBorder="1" applyAlignment="1">
      <alignment horizontal="center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olman/Local%20Settings/Downloads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opLeftCell="A13" zoomScale="80" zoomScaleNormal="80" zoomScaleSheetLayoutView="100" zoomScalePageLayoutView="115" workbookViewId="0">
      <selection activeCell="D24" sqref="D24:F24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0" t="s">
        <v>191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34" ht="15" customHeight="1" x14ac:dyDescent="0.25">
      <c r="A2" s="8"/>
      <c r="B2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34" ht="15" customHeight="1" x14ac:dyDescent="0.25">
      <c r="A3" s="8"/>
      <c r="B3" s="8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34" ht="23.25" customHeight="1" x14ac:dyDescent="0.25">
      <c r="A4" s="8"/>
      <c r="B4" s="8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34" ht="23.25" customHeight="1" x14ac:dyDescent="0.25">
      <c r="A5" s="8"/>
      <c r="B5" s="8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5" t="s">
        <v>180</v>
      </c>
      <c r="B7" s="136"/>
      <c r="C7" s="136"/>
      <c r="D7" s="136"/>
      <c r="E7" s="160" t="str">
        <f>IF(A7&lt;&gt;"",VLOOKUP(A7,Labels!A2:C39,3,FALSE),"")</f>
        <v>Trg dr. Žarka Dolinara 1</v>
      </c>
      <c r="F7" s="160"/>
      <c r="G7" s="160"/>
      <c r="H7" s="160">
        <f>IF(A7&lt;&gt;"",VLOOKUP(A7,Labels!A2:D39,4,FALSE),"")</f>
        <v>48000</v>
      </c>
      <c r="I7" s="160"/>
      <c r="J7" s="160" t="str">
        <f>IF(A7&lt;&gt;"",VLOOKUP(A7,Labels!A2:E39,5,FALSE),"")</f>
        <v>Koprivnica</v>
      </c>
      <c r="K7" s="160"/>
      <c r="L7" s="160">
        <f>IF(A7&lt;&gt;"",VLOOKUP(A7,Labels!A2:B39,2,),"")</f>
        <v>59624928052</v>
      </c>
      <c r="M7" s="160"/>
    </row>
    <row r="8" spans="1:34" x14ac:dyDescent="0.25">
      <c r="A8" s="147" t="s">
        <v>11</v>
      </c>
      <c r="B8" s="147"/>
      <c r="C8" s="147"/>
      <c r="D8" s="147"/>
      <c r="E8" s="162" t="s">
        <v>5</v>
      </c>
      <c r="F8" s="162"/>
      <c r="G8" s="162"/>
      <c r="H8" s="161" t="s">
        <v>71</v>
      </c>
      <c r="I8" s="161"/>
      <c r="J8" s="161" t="s">
        <v>72</v>
      </c>
      <c r="K8" s="161"/>
      <c r="L8" s="159" t="s">
        <v>3</v>
      </c>
      <c r="M8" s="159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34" x14ac:dyDescent="0.25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46" t="s">
        <v>203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38" t="s">
        <v>138</v>
      </c>
      <c r="B15" s="138"/>
      <c r="C15" s="138"/>
      <c r="D15" s="36"/>
      <c r="E15" s="36"/>
      <c r="F15" s="156">
        <f>COUNTA(I19)+COUNTA(I25:I31)</f>
        <v>0</v>
      </c>
      <c r="G15" s="157"/>
      <c r="H15" s="157"/>
      <c r="I15" s="36"/>
      <c r="J15" s="64"/>
      <c r="K15" s="158">
        <f>'D. Financijski plan'!F2</f>
        <v>0</v>
      </c>
      <c r="L15" s="158"/>
      <c r="M15" s="158"/>
      <c r="AC15" s="105"/>
      <c r="AD15" s="105"/>
      <c r="AE15" s="105"/>
      <c r="AF15" s="105"/>
      <c r="AG15" s="105"/>
      <c r="AH15" s="105"/>
    </row>
    <row r="16" spans="1:34" x14ac:dyDescent="0.25">
      <c r="A16" s="147" t="s">
        <v>55</v>
      </c>
      <c r="B16" s="147"/>
      <c r="C16" s="147"/>
      <c r="D16" s="28"/>
      <c r="E16" s="28"/>
      <c r="F16" s="147" t="s">
        <v>69</v>
      </c>
      <c r="G16" s="147"/>
      <c r="H16" s="147"/>
      <c r="I16" s="28"/>
      <c r="J16" s="64"/>
      <c r="K16" s="147" t="s">
        <v>70</v>
      </c>
      <c r="L16" s="147"/>
      <c r="M16" s="147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48"/>
      <c r="B19" s="149"/>
      <c r="C19" s="148"/>
      <c r="D19" s="149"/>
      <c r="E19" s="149"/>
      <c r="F19" s="150"/>
      <c r="G19" s="151"/>
      <c r="H19" s="152"/>
      <c r="I19" s="43"/>
      <c r="J19" s="103"/>
      <c r="K19" s="153"/>
      <c r="L19" s="154"/>
      <c r="M19" s="155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47" t="s">
        <v>12</v>
      </c>
      <c r="B20" s="147"/>
      <c r="C20" s="147" t="s">
        <v>57</v>
      </c>
      <c r="D20" s="147"/>
      <c r="E20" s="147"/>
      <c r="F20" s="147" t="s">
        <v>17</v>
      </c>
      <c r="G20" s="147"/>
      <c r="H20" s="147"/>
      <c r="I20" s="37" t="s">
        <v>3</v>
      </c>
      <c r="J20" s="40" t="s">
        <v>56</v>
      </c>
      <c r="K20" s="146" t="s">
        <v>62</v>
      </c>
      <c r="L20" s="146"/>
      <c r="M20" s="146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38" t="s">
        <v>12</v>
      </c>
      <c r="C24" s="138"/>
      <c r="D24" s="138" t="s">
        <v>57</v>
      </c>
      <c r="E24" s="138"/>
      <c r="F24" s="138"/>
      <c r="G24" s="138" t="s">
        <v>17</v>
      </c>
      <c r="H24" s="138"/>
      <c r="I24" s="38" t="s">
        <v>3</v>
      </c>
      <c r="J24" s="51" t="s">
        <v>56</v>
      </c>
      <c r="K24" s="65" t="s">
        <v>60</v>
      </c>
      <c r="L24" s="145" t="s">
        <v>61</v>
      </c>
      <c r="M24" s="145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34"/>
      <c r="C25" s="134"/>
      <c r="D25" s="132"/>
      <c r="E25" s="132"/>
      <c r="F25" s="132"/>
      <c r="G25" s="132"/>
      <c r="H25" s="132"/>
      <c r="I25" s="43"/>
      <c r="J25" s="43"/>
      <c r="K25" s="66"/>
      <c r="L25" s="133"/>
      <c r="M25" s="133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34"/>
      <c r="C26" s="134"/>
      <c r="D26" s="135"/>
      <c r="E26" s="136"/>
      <c r="F26" s="137"/>
      <c r="G26" s="132"/>
      <c r="H26" s="132"/>
      <c r="I26" s="43"/>
      <c r="J26" s="43"/>
      <c r="K26" s="66"/>
      <c r="L26" s="133"/>
      <c r="M26" s="133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34"/>
      <c r="C27" s="134"/>
      <c r="D27" s="132"/>
      <c r="E27" s="132"/>
      <c r="F27" s="132"/>
      <c r="G27" s="132"/>
      <c r="H27" s="132"/>
      <c r="I27" s="43"/>
      <c r="J27" s="43"/>
      <c r="K27" s="66"/>
      <c r="L27" s="133"/>
      <c r="M27" s="133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34"/>
      <c r="C28" s="134"/>
      <c r="D28" s="132"/>
      <c r="E28" s="132"/>
      <c r="F28" s="132"/>
      <c r="G28" s="132"/>
      <c r="H28" s="132"/>
      <c r="I28" s="43"/>
      <c r="J28" s="43"/>
      <c r="K28" s="66"/>
      <c r="L28" s="133"/>
      <c r="M28" s="133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34"/>
      <c r="C29" s="134"/>
      <c r="D29" s="132"/>
      <c r="E29" s="132"/>
      <c r="F29" s="132"/>
      <c r="G29" s="132"/>
      <c r="H29" s="132"/>
      <c r="I29" s="43"/>
      <c r="J29" s="43"/>
      <c r="K29" s="66"/>
      <c r="L29" s="133"/>
      <c r="M29" s="133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34"/>
      <c r="C30" s="134"/>
      <c r="D30" s="132"/>
      <c r="E30" s="132"/>
      <c r="F30" s="132"/>
      <c r="G30" s="132"/>
      <c r="H30" s="132"/>
      <c r="I30" s="43"/>
      <c r="J30" s="43"/>
      <c r="K30" s="66"/>
      <c r="L30" s="133"/>
      <c r="M30" s="133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34"/>
      <c r="C31" s="134"/>
      <c r="D31" s="132"/>
      <c r="E31" s="132"/>
      <c r="F31" s="132"/>
      <c r="G31" s="132"/>
      <c r="H31" s="132"/>
      <c r="I31" s="43"/>
      <c r="J31" s="43"/>
      <c r="K31" s="66"/>
      <c r="L31" s="133"/>
      <c r="M31" s="133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3" t="s">
        <v>140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44"/>
      <c r="B38" s="144"/>
      <c r="C38" s="144"/>
      <c r="D38" s="144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7" t="s">
        <v>139</v>
      </c>
      <c r="J41" s="40"/>
      <c r="K41" s="40"/>
      <c r="L41" s="86"/>
      <c r="M41" s="64"/>
    </row>
    <row r="42" spans="1:13" ht="46.5" customHeight="1" x14ac:dyDescent="0.25">
      <c r="A42" s="139"/>
      <c r="B42" s="139"/>
      <c r="C42" s="139"/>
      <c r="D42" s="139"/>
      <c r="E42" s="42"/>
      <c r="F42" s="42"/>
      <c r="G42" s="42"/>
      <c r="H42" s="32"/>
      <c r="I42" s="140"/>
      <c r="J42" s="141"/>
      <c r="K42" s="141"/>
      <c r="L42" s="142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K25:K31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zoomScaleNormal="100" zoomScaleSheetLayoutView="115" zoomScalePageLayoutView="130" workbookViewId="0">
      <selection activeCell="I3" sqref="I3"/>
    </sheetView>
  </sheetViews>
  <sheetFormatPr defaultColWidth="9.140625" defaultRowHeight="15" x14ac:dyDescent="0.25"/>
  <cols>
    <col min="1" max="1" width="14" style="69" customWidth="1"/>
    <col min="2" max="2" width="17.140625" style="69" customWidth="1"/>
    <col min="3" max="3" width="20.5703125" style="69" customWidth="1"/>
    <col min="4" max="4" width="26.7109375" style="69" customWidth="1"/>
    <col min="5" max="5" width="32" style="69" customWidth="1"/>
    <col min="6" max="6" width="21.140625" style="69" customWidth="1"/>
    <col min="7" max="7" width="23.5703125" style="69" customWidth="1"/>
    <col min="8" max="8" width="25.5703125" style="69" customWidth="1"/>
    <col min="9" max="9" width="34.140625" style="69" bestFit="1" customWidth="1"/>
    <col min="10" max="10" width="21.28515625" style="69" customWidth="1"/>
    <col min="11" max="11" width="16" style="69" customWidth="1"/>
    <col min="12" max="12" width="12.85546875" style="69" customWidth="1"/>
    <col min="13" max="16384" width="9.140625" style="69"/>
  </cols>
  <sheetData>
    <row r="1" spans="1:17" x14ac:dyDescent="0.25">
      <c r="A1" s="168" t="s">
        <v>115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7" x14ac:dyDescent="0.25">
      <c r="A2" s="118" t="s">
        <v>193</v>
      </c>
      <c r="B2" s="118" t="s">
        <v>194</v>
      </c>
      <c r="C2" s="118" t="s">
        <v>195</v>
      </c>
      <c r="D2" s="118" t="s">
        <v>196</v>
      </c>
      <c r="E2" s="118" t="s">
        <v>197</v>
      </c>
      <c r="F2" s="118" t="s">
        <v>192</v>
      </c>
      <c r="G2" s="118" t="s">
        <v>198</v>
      </c>
      <c r="H2" s="118" t="s">
        <v>200</v>
      </c>
      <c r="I2" s="118" t="s">
        <v>199</v>
      </c>
      <c r="J2" s="118" t="s">
        <v>185</v>
      </c>
      <c r="K2" s="118" t="s">
        <v>184</v>
      </c>
      <c r="L2" s="118" t="s">
        <v>218</v>
      </c>
      <c r="N2" s="115" t="s">
        <v>84</v>
      </c>
      <c r="O2" s="115" t="s">
        <v>188</v>
      </c>
      <c r="P2" s="115"/>
      <c r="Q2" s="115">
        <v>2016</v>
      </c>
    </row>
    <row r="3" spans="1:17" x14ac:dyDescent="0.25">
      <c r="A3" s="118" t="s">
        <v>59</v>
      </c>
      <c r="B3" s="114"/>
      <c r="C3" s="114"/>
      <c r="D3" s="114"/>
      <c r="E3" s="114"/>
      <c r="F3" s="114"/>
      <c r="G3" s="114"/>
      <c r="H3" s="114"/>
      <c r="I3" s="114"/>
      <c r="J3" s="117" t="str">
        <f>IF(I3="A1",1,IF(I3="A2",0.5,IF(I3="A3",2,"")))</f>
        <v/>
      </c>
      <c r="K3" s="114"/>
      <c r="L3" s="114"/>
      <c r="N3" s="115" t="s">
        <v>43</v>
      </c>
      <c r="O3" s="115" t="s">
        <v>189</v>
      </c>
      <c r="P3" s="115">
        <v>0.1</v>
      </c>
      <c r="Q3" s="115">
        <v>2017</v>
      </c>
    </row>
    <row r="4" spans="1:17" x14ac:dyDescent="0.25">
      <c r="A4" s="118" t="s">
        <v>63</v>
      </c>
      <c r="B4" s="114"/>
      <c r="C4" s="114"/>
      <c r="D4" s="114"/>
      <c r="E4" s="114"/>
      <c r="F4" s="114"/>
      <c r="G4" s="114"/>
      <c r="H4" s="114"/>
      <c r="I4" s="114"/>
      <c r="J4" s="117" t="str">
        <f t="shared" ref="J4:J12" si="0">IF(I4="A1",1,IF(I4="A2",0.5,IF(I4="A3",2,"")))</f>
        <v/>
      </c>
      <c r="K4" s="114"/>
      <c r="L4" s="114"/>
      <c r="N4" s="115" t="s">
        <v>44</v>
      </c>
      <c r="O4" s="115" t="s">
        <v>190</v>
      </c>
      <c r="P4" s="115">
        <v>0.2</v>
      </c>
      <c r="Q4" s="115">
        <v>2018</v>
      </c>
    </row>
    <row r="5" spans="1:17" x14ac:dyDescent="0.25">
      <c r="A5" s="118" t="s">
        <v>64</v>
      </c>
      <c r="B5" s="114"/>
      <c r="C5" s="114"/>
      <c r="D5" s="114"/>
      <c r="E5" s="114"/>
      <c r="F5" s="114"/>
      <c r="G5" s="114"/>
      <c r="H5" s="114"/>
      <c r="I5" s="114"/>
      <c r="J5" s="117" t="str">
        <f t="shared" si="0"/>
        <v/>
      </c>
      <c r="K5" s="114"/>
      <c r="L5" s="114"/>
      <c r="N5" s="115" t="s">
        <v>85</v>
      </c>
      <c r="O5" s="115"/>
      <c r="P5" s="115">
        <v>0.3</v>
      </c>
      <c r="Q5" s="115">
        <v>2019</v>
      </c>
    </row>
    <row r="6" spans="1:17" x14ac:dyDescent="0.25">
      <c r="A6" s="118" t="s">
        <v>65</v>
      </c>
      <c r="B6" s="114"/>
      <c r="C6" s="114"/>
      <c r="D6" s="114"/>
      <c r="E6" s="117"/>
      <c r="F6" s="117"/>
      <c r="G6" s="114"/>
      <c r="H6" s="114"/>
      <c r="I6" s="114"/>
      <c r="J6" s="117" t="str">
        <f t="shared" si="0"/>
        <v/>
      </c>
      <c r="K6" s="114"/>
      <c r="L6" s="114"/>
      <c r="N6" s="115"/>
      <c r="O6" s="115"/>
      <c r="P6" s="115"/>
      <c r="Q6" s="115">
        <v>2020</v>
      </c>
    </row>
    <row r="7" spans="1:17" x14ac:dyDescent="0.25">
      <c r="A7" s="118" t="s">
        <v>66</v>
      </c>
      <c r="B7" s="114"/>
      <c r="C7" s="114"/>
      <c r="D7" s="114"/>
      <c r="E7" s="114"/>
      <c r="F7" s="114"/>
      <c r="G7" s="114"/>
      <c r="H7" s="114"/>
      <c r="I7" s="114"/>
      <c r="J7" s="117" t="str">
        <f t="shared" si="0"/>
        <v/>
      </c>
      <c r="K7" s="114"/>
      <c r="L7" s="114"/>
      <c r="N7" s="115"/>
      <c r="O7" s="115"/>
      <c r="P7" s="115"/>
      <c r="Q7" s="115">
        <v>2021</v>
      </c>
    </row>
    <row r="8" spans="1:17" x14ac:dyDescent="0.25">
      <c r="A8" s="118" t="s">
        <v>67</v>
      </c>
      <c r="B8" s="114"/>
      <c r="C8" s="114"/>
      <c r="D8" s="114"/>
      <c r="E8" s="114"/>
      <c r="F8" s="114"/>
      <c r="G8" s="114"/>
      <c r="H8" s="114"/>
      <c r="I8" s="114"/>
      <c r="J8" s="117" t="str">
        <f t="shared" si="0"/>
        <v/>
      </c>
      <c r="K8" s="114"/>
      <c r="L8" s="114"/>
      <c r="N8" s="115"/>
      <c r="O8" s="115"/>
      <c r="P8" s="115"/>
      <c r="Q8" s="115"/>
    </row>
    <row r="9" spans="1:17" x14ac:dyDescent="0.25">
      <c r="A9" s="118" t="s">
        <v>68</v>
      </c>
      <c r="B9" s="114"/>
      <c r="C9" s="114"/>
      <c r="D9" s="114"/>
      <c r="E9" s="114"/>
      <c r="F9" s="114"/>
      <c r="G9" s="114"/>
      <c r="H9" s="114"/>
      <c r="I9" s="114"/>
      <c r="J9" s="117" t="str">
        <f t="shared" si="0"/>
        <v/>
      </c>
      <c r="K9" s="114"/>
      <c r="L9" s="114"/>
    </row>
    <row r="10" spans="1:17" x14ac:dyDescent="0.25">
      <c r="A10" s="118" t="s">
        <v>82</v>
      </c>
      <c r="B10" s="114"/>
      <c r="C10" s="114"/>
      <c r="D10" s="114"/>
      <c r="E10" s="114"/>
      <c r="F10" s="114"/>
      <c r="G10" s="114"/>
      <c r="H10" s="114"/>
      <c r="I10" s="114"/>
      <c r="J10" s="117" t="str">
        <f t="shared" si="0"/>
        <v/>
      </c>
      <c r="K10" s="114"/>
      <c r="L10" s="114"/>
    </row>
    <row r="11" spans="1:17" x14ac:dyDescent="0.25">
      <c r="A11" s="118" t="s">
        <v>83</v>
      </c>
      <c r="B11" s="114"/>
      <c r="C11" s="114"/>
      <c r="D11" s="114"/>
      <c r="E11" s="114"/>
      <c r="F11" s="114"/>
      <c r="G11" s="114"/>
      <c r="H11" s="114"/>
      <c r="I11" s="114"/>
      <c r="J11" s="117" t="str">
        <f t="shared" si="0"/>
        <v/>
      </c>
      <c r="K11" s="114"/>
      <c r="L11" s="114"/>
    </row>
    <row r="12" spans="1:17" x14ac:dyDescent="0.25">
      <c r="A12" s="118" t="s">
        <v>202</v>
      </c>
      <c r="B12" s="114"/>
      <c r="C12" s="114"/>
      <c r="D12" s="114"/>
      <c r="E12" s="114"/>
      <c r="F12" s="114"/>
      <c r="G12" s="114"/>
      <c r="H12" s="114"/>
      <c r="I12" s="114"/>
      <c r="J12" s="117" t="str">
        <f t="shared" si="0"/>
        <v/>
      </c>
      <c r="K12" s="114"/>
      <c r="L12" s="114"/>
    </row>
    <row r="13" spans="1:17" ht="15.75" x14ac:dyDescent="0.25">
      <c r="A13" s="163" t="s">
        <v>186</v>
      </c>
      <c r="B13" s="164"/>
      <c r="C13" s="164"/>
      <c r="D13" s="164"/>
      <c r="E13" s="164"/>
      <c r="F13" s="164"/>
      <c r="G13" s="164"/>
      <c r="H13" s="164"/>
      <c r="I13" s="164"/>
      <c r="J13" s="116" t="str">
        <f>IFERROR(IF(SUM(J3:J12)=0,"",SUM(J3:J12)),"")</f>
        <v/>
      </c>
      <c r="K13" s="114"/>
      <c r="L13" s="114"/>
    </row>
    <row r="14" spans="1:17" x14ac:dyDescent="0.25">
      <c r="A14" s="165" t="s">
        <v>116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7"/>
    </row>
    <row r="15" spans="1:17" x14ac:dyDescent="0.25">
      <c r="A15" s="118" t="s">
        <v>193</v>
      </c>
      <c r="B15" s="118" t="s">
        <v>194</v>
      </c>
      <c r="C15" s="118" t="s">
        <v>195</v>
      </c>
      <c r="D15" s="118" t="s">
        <v>196</v>
      </c>
      <c r="E15" s="118" t="s">
        <v>197</v>
      </c>
      <c r="F15" s="118" t="s">
        <v>192</v>
      </c>
      <c r="G15" s="118" t="s">
        <v>198</v>
      </c>
      <c r="H15" s="118" t="s">
        <v>200</v>
      </c>
      <c r="I15" s="118" t="s">
        <v>199</v>
      </c>
      <c r="J15" s="118" t="s">
        <v>185</v>
      </c>
      <c r="K15" s="118" t="s">
        <v>184</v>
      </c>
      <c r="L15" s="118" t="s">
        <v>218</v>
      </c>
    </row>
    <row r="16" spans="1:17" x14ac:dyDescent="0.25">
      <c r="A16" s="118" t="s">
        <v>59</v>
      </c>
      <c r="B16" s="114"/>
      <c r="C16" s="114"/>
      <c r="D16" s="114"/>
      <c r="E16" s="114"/>
      <c r="F16" s="114"/>
      <c r="G16" s="114"/>
      <c r="H16" s="114"/>
      <c r="I16" s="114"/>
      <c r="J16" s="117" t="str">
        <f>IF(I16="A1",1,IF(I16="A2",0.5,IF(I16="A3",2,"")))</f>
        <v/>
      </c>
      <c r="K16" s="114"/>
      <c r="L16" s="114"/>
    </row>
    <row r="17" spans="1:12" x14ac:dyDescent="0.25">
      <c r="A17" s="118" t="s">
        <v>63</v>
      </c>
      <c r="B17" s="114"/>
      <c r="C17" s="114"/>
      <c r="D17" s="114"/>
      <c r="E17" s="114"/>
      <c r="F17" s="114"/>
      <c r="G17" s="114"/>
      <c r="H17" s="114"/>
      <c r="I17" s="114"/>
      <c r="J17" s="117" t="str">
        <f t="shared" ref="J17:J25" si="1">IF(I17="A1",1,IF(I17="A2",0.5,IF(I17="A3",2,"")))</f>
        <v/>
      </c>
      <c r="K17" s="114"/>
      <c r="L17" s="114"/>
    </row>
    <row r="18" spans="1:12" x14ac:dyDescent="0.25">
      <c r="A18" s="118" t="s">
        <v>64</v>
      </c>
      <c r="B18" s="114"/>
      <c r="C18" s="114"/>
      <c r="D18" s="114"/>
      <c r="E18" s="114"/>
      <c r="F18" s="114"/>
      <c r="G18" s="114"/>
      <c r="H18" s="114"/>
      <c r="I18" s="114"/>
      <c r="J18" s="117" t="str">
        <f t="shared" si="1"/>
        <v/>
      </c>
      <c r="K18" s="114"/>
      <c r="L18" s="114"/>
    </row>
    <row r="19" spans="1:12" x14ac:dyDescent="0.25">
      <c r="A19" s="118" t="s">
        <v>65</v>
      </c>
      <c r="B19" s="114"/>
      <c r="C19" s="114"/>
      <c r="D19" s="114"/>
      <c r="E19" s="114"/>
      <c r="F19" s="114"/>
      <c r="G19" s="114"/>
      <c r="H19" s="114"/>
      <c r="I19" s="114"/>
      <c r="J19" s="117" t="str">
        <f t="shared" si="1"/>
        <v/>
      </c>
      <c r="K19" s="114"/>
      <c r="L19" s="114"/>
    </row>
    <row r="20" spans="1:12" x14ac:dyDescent="0.25">
      <c r="A20" s="118" t="s">
        <v>66</v>
      </c>
      <c r="B20" s="114"/>
      <c r="C20" s="114"/>
      <c r="D20" s="114"/>
      <c r="E20" s="114"/>
      <c r="F20" s="114"/>
      <c r="G20" s="114"/>
      <c r="H20" s="114"/>
      <c r="I20" s="114"/>
      <c r="J20" s="117" t="str">
        <f t="shared" si="1"/>
        <v/>
      </c>
      <c r="K20" s="114"/>
      <c r="L20" s="114"/>
    </row>
    <row r="21" spans="1:12" ht="15.6" customHeight="1" x14ac:dyDescent="0.25">
      <c r="A21" s="118" t="s">
        <v>67</v>
      </c>
      <c r="B21" s="114"/>
      <c r="C21" s="114"/>
      <c r="D21" s="114"/>
      <c r="E21" s="114"/>
      <c r="F21" s="114"/>
      <c r="G21" s="114"/>
      <c r="H21" s="114"/>
      <c r="I21" s="114"/>
      <c r="J21" s="117" t="str">
        <f t="shared" si="1"/>
        <v/>
      </c>
      <c r="K21" s="114"/>
      <c r="L21" s="114"/>
    </row>
    <row r="22" spans="1:12" x14ac:dyDescent="0.25">
      <c r="A22" s="118" t="s">
        <v>68</v>
      </c>
      <c r="B22" s="114"/>
      <c r="C22" s="114"/>
      <c r="D22" s="114"/>
      <c r="E22" s="114"/>
      <c r="F22" s="114"/>
      <c r="G22" s="114"/>
      <c r="H22" s="114"/>
      <c r="I22" s="114"/>
      <c r="J22" s="117" t="str">
        <f t="shared" si="1"/>
        <v/>
      </c>
      <c r="K22" s="114"/>
      <c r="L22" s="114"/>
    </row>
    <row r="23" spans="1:12" x14ac:dyDescent="0.25">
      <c r="A23" s="118" t="s">
        <v>82</v>
      </c>
      <c r="B23" s="114"/>
      <c r="C23" s="114"/>
      <c r="D23" s="114"/>
      <c r="E23" s="114"/>
      <c r="F23" s="114"/>
      <c r="G23" s="114"/>
      <c r="H23" s="114"/>
      <c r="I23" s="114"/>
      <c r="J23" s="117" t="str">
        <f t="shared" si="1"/>
        <v/>
      </c>
      <c r="K23" s="114"/>
      <c r="L23" s="114"/>
    </row>
    <row r="24" spans="1:12" x14ac:dyDescent="0.25">
      <c r="A24" s="118" t="s">
        <v>83</v>
      </c>
      <c r="B24" s="114"/>
      <c r="C24" s="114"/>
      <c r="D24" s="114"/>
      <c r="E24" s="114"/>
      <c r="F24" s="114"/>
      <c r="G24" s="114"/>
      <c r="H24" s="114"/>
      <c r="I24" s="114"/>
      <c r="J24" s="117" t="str">
        <f t="shared" si="1"/>
        <v/>
      </c>
      <c r="K24" s="114"/>
      <c r="L24" s="114"/>
    </row>
    <row r="25" spans="1:12" x14ac:dyDescent="0.25">
      <c r="A25" s="118" t="s">
        <v>202</v>
      </c>
      <c r="B25" s="114"/>
      <c r="C25" s="114"/>
      <c r="D25" s="114"/>
      <c r="E25" s="114"/>
      <c r="F25" s="114"/>
      <c r="G25" s="114"/>
      <c r="H25" s="114"/>
      <c r="I25" s="114"/>
      <c r="J25" s="117" t="str">
        <f t="shared" si="1"/>
        <v/>
      </c>
      <c r="K25" s="114"/>
      <c r="L25" s="114"/>
    </row>
    <row r="26" spans="1:12" ht="15.75" x14ac:dyDescent="0.25">
      <c r="A26" s="163" t="s">
        <v>187</v>
      </c>
      <c r="B26" s="164"/>
      <c r="C26" s="164"/>
      <c r="D26" s="164"/>
      <c r="E26" s="164"/>
      <c r="F26" s="164"/>
      <c r="G26" s="164"/>
      <c r="H26" s="164"/>
      <c r="I26" s="164"/>
      <c r="J26" s="116" t="str">
        <f>IFERROR(IF(SUM(J16:J25)*0.75=0,"",SUM(J16:J25)*0.75),"")</f>
        <v/>
      </c>
      <c r="K26" s="114"/>
      <c r="L26" s="114"/>
    </row>
    <row r="27" spans="1:12" ht="15.75" x14ac:dyDescent="0.25">
      <c r="A27" s="163" t="s">
        <v>201</v>
      </c>
      <c r="B27" s="164"/>
      <c r="C27" s="164"/>
      <c r="D27" s="164"/>
      <c r="E27" s="164"/>
      <c r="F27" s="164"/>
      <c r="G27" s="164"/>
      <c r="H27" s="164"/>
      <c r="I27" s="164"/>
      <c r="J27" s="116" t="str">
        <f>IFERROR(IF((J13+J26*0.75)=0,"",(J13+J26)),"")</f>
        <v/>
      </c>
      <c r="K27" s="114"/>
      <c r="L27" s="114"/>
    </row>
  </sheetData>
  <sheetProtection algorithmName="SHA-512" hashValue="8NNbO6kb2Ox+kTj4OlCyHmmaBwvGbhIjFjACPewVaGAcldzZ+hYusJeMzfFjiAeHRJ3dWIN0d0hQ70Hl06djGg==" saltValue="IT7ffpWHbnSH8CPaEyLIuA==" spinCount="100000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G3 J13:K13 B4:G12 I3:K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F16 B17:F25 K16:K25">
    <cfRule type="cellIs" dxfId="27" priority="13" operator="equal">
      <formula>""</formula>
    </cfRule>
  </conditionalFormatting>
  <conditionalFormatting sqref="J26:K26">
    <cfRule type="cellIs" dxfId="26" priority="9" operator="equal">
      <formula>""</formula>
    </cfRule>
  </conditionalFormatting>
  <conditionalFormatting sqref="J27:K27">
    <cfRule type="cellIs" dxfId="25" priority="8" operator="equal">
      <formula>""</formula>
    </cfRule>
  </conditionalFormatting>
  <conditionalFormatting sqref="G16:I25">
    <cfRule type="cellIs" dxfId="24" priority="7" operator="equal">
      <formula>""</formula>
    </cfRule>
  </conditionalFormatting>
  <conditionalFormatting sqref="H3:H12">
    <cfRule type="cellIs" dxfId="23" priority="6" operator="equal">
      <formula>""</formula>
    </cfRule>
  </conditionalFormatting>
  <conditionalFormatting sqref="J16:J25">
    <cfRule type="cellIs" dxfId="22" priority="5" operator="equal">
      <formula>""</formula>
    </cfRule>
  </conditionalFormatting>
  <conditionalFormatting sqref="L3:L13">
    <cfRule type="cellIs" dxfId="21" priority="4" operator="equal">
      <formula>""</formula>
    </cfRule>
  </conditionalFormatting>
  <conditionalFormatting sqref="L16:L25">
    <cfRule type="cellIs" dxfId="20" priority="3" operator="equal">
      <formula>""</formula>
    </cfRule>
  </conditionalFormatting>
  <conditionalFormatting sqref="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7">
    <dataValidation allowBlank="1" showInputMessage="1" showErrorMessage="1" prompt="Za prelazak u novi red unutar ćelije stisnite Alt+Enter" sqref="A13 A26:A27"/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I3:I12 I16:I25">
      <formula1>$O$2:$O$6</formula1>
    </dataValidation>
    <dataValidation allowBlank="1" showErrorMessage="1" prompt="Za prelazak u novi red unutar ćelije stisnite Alt+Enter" sqref="A2:K2 B3:F12 A4:A12 A16:F25 J3:J13 A15:K15 J16:J27"/>
    <dataValidation allowBlank="1" showInputMessage="1" showErrorMessage="1" prompt="Kronološki posloži radove - od najnovijeg do najstarijeg" sqref="A3"/>
    <dataValidation type="list" allowBlank="1" showInputMessage="1" showErrorMessage="1" prompt="Odaberi godinu" sqref="G3:G12 G16:G25">
      <formula1>$Q$2:$Q$8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2" sqref="A22:M22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4" t="s">
        <v>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5">
      <c r="A2" s="174" t="s">
        <v>109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5" customHeigh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3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3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25">
      <c r="A12" s="176" t="s">
        <v>204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</row>
    <row r="13" spans="1:13" x14ac:dyDescent="0.25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9"/>
    </row>
    <row r="14" spans="1:13" x14ac:dyDescent="0.25">
      <c r="A14" s="18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2"/>
    </row>
    <row r="15" spans="1:13" x14ac:dyDescent="0.25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</row>
    <row r="16" spans="1:13" x14ac:dyDescent="0.25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x14ac:dyDescent="0.25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</row>
    <row r="18" spans="1:13" x14ac:dyDescent="0.25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2"/>
    </row>
    <row r="19" spans="1:13" x14ac:dyDescent="0.25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x14ac:dyDescent="0.25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2"/>
    </row>
    <row r="21" spans="1:13" ht="15" customHeight="1" x14ac:dyDescent="0.25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5"/>
    </row>
    <row r="22" spans="1:13" x14ac:dyDescent="0.25">
      <c r="A22" s="174" t="s">
        <v>110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15" customHeight="1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</row>
    <row r="24" spans="1:13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</row>
    <row r="25" spans="1:13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13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1:13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</row>
    <row r="28" spans="1:13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</row>
    <row r="29" spans="1:13" ht="153" customHeight="1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13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13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</row>
    <row r="32" spans="1:13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</row>
    <row r="33" spans="1:27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27" x14ac:dyDescent="0.25">
      <c r="A34" s="174" t="s">
        <v>111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27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</row>
    <row r="36" spans="1:27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AA36" s="107">
        <f>A35</f>
        <v>0</v>
      </c>
    </row>
    <row r="37" spans="1:27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27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27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  <row r="40" spans="1:27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</row>
    <row r="41" spans="1:27" x14ac:dyDescent="0.25">
      <c r="A41" s="175" t="s">
        <v>99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27" ht="15" customHeight="1" x14ac:dyDescent="0.25">
      <c r="A42" s="44" t="s">
        <v>58</v>
      </c>
      <c r="B42" s="170" t="s">
        <v>80</v>
      </c>
      <c r="C42" s="171"/>
      <c r="D42" s="171"/>
      <c r="E42" s="171"/>
      <c r="F42" s="172"/>
      <c r="G42" s="170" t="s">
        <v>81</v>
      </c>
      <c r="H42" s="171"/>
      <c r="I42" s="171"/>
      <c r="J42" s="171"/>
      <c r="K42" s="171"/>
      <c r="L42" s="171"/>
      <c r="M42" s="172"/>
    </row>
    <row r="43" spans="1:27" x14ac:dyDescent="0.25">
      <c r="A43" s="44" t="s">
        <v>59</v>
      </c>
      <c r="B43" s="170"/>
      <c r="C43" s="171"/>
      <c r="D43" s="171"/>
      <c r="E43" s="171"/>
      <c r="F43" s="172"/>
      <c r="G43" s="170"/>
      <c r="H43" s="171"/>
      <c r="I43" s="171"/>
      <c r="J43" s="171"/>
      <c r="K43" s="171"/>
      <c r="L43" s="171"/>
      <c r="M43" s="172"/>
    </row>
    <row r="44" spans="1:27" x14ac:dyDescent="0.25">
      <c r="A44" s="44" t="s">
        <v>63</v>
      </c>
      <c r="B44" s="170"/>
      <c r="C44" s="171"/>
      <c r="D44" s="171"/>
      <c r="E44" s="171"/>
      <c r="F44" s="172"/>
      <c r="G44" s="170"/>
      <c r="H44" s="171"/>
      <c r="I44" s="171"/>
      <c r="J44" s="171"/>
      <c r="K44" s="171"/>
      <c r="L44" s="171"/>
      <c r="M44" s="172"/>
    </row>
    <row r="45" spans="1:27" x14ac:dyDescent="0.25">
      <c r="A45" s="44" t="s">
        <v>64</v>
      </c>
      <c r="B45" s="170"/>
      <c r="C45" s="171"/>
      <c r="D45" s="171"/>
      <c r="E45" s="171"/>
      <c r="F45" s="172"/>
      <c r="G45" s="170"/>
      <c r="H45" s="171"/>
      <c r="I45" s="171"/>
      <c r="J45" s="171"/>
      <c r="K45" s="171"/>
      <c r="L45" s="171"/>
      <c r="M45" s="172"/>
    </row>
    <row r="46" spans="1:27" x14ac:dyDescent="0.25">
      <c r="A46" s="50" t="s">
        <v>65</v>
      </c>
      <c r="B46" s="170"/>
      <c r="C46" s="171"/>
      <c r="D46" s="171"/>
      <c r="E46" s="171"/>
      <c r="F46" s="172"/>
      <c r="G46" s="170"/>
      <c r="H46" s="171"/>
      <c r="I46" s="171"/>
      <c r="J46" s="171"/>
      <c r="K46" s="171"/>
      <c r="L46" s="171"/>
      <c r="M46" s="172"/>
    </row>
    <row r="47" spans="1:27" x14ac:dyDescent="0.25">
      <c r="A47" s="44" t="s">
        <v>66</v>
      </c>
      <c r="B47" s="170"/>
      <c r="C47" s="171"/>
      <c r="D47" s="171"/>
      <c r="E47" s="171"/>
      <c r="F47" s="172"/>
      <c r="G47" s="170"/>
      <c r="H47" s="171"/>
      <c r="I47" s="171"/>
      <c r="J47" s="171"/>
      <c r="K47" s="171"/>
      <c r="L47" s="171"/>
      <c r="M47" s="172"/>
    </row>
    <row r="48" spans="1:27" x14ac:dyDescent="0.25">
      <c r="A48" s="44" t="s">
        <v>67</v>
      </c>
      <c r="B48" s="170"/>
      <c r="C48" s="171"/>
      <c r="D48" s="171"/>
      <c r="E48" s="171"/>
      <c r="F48" s="172"/>
      <c r="G48" s="170"/>
      <c r="H48" s="171"/>
      <c r="I48" s="171"/>
      <c r="J48" s="171"/>
      <c r="K48" s="171"/>
      <c r="L48" s="171"/>
      <c r="M48" s="172"/>
    </row>
    <row r="49" spans="1:13" x14ac:dyDescent="0.25">
      <c r="A49" s="44" t="s">
        <v>68</v>
      </c>
      <c r="B49" s="170"/>
      <c r="C49" s="171"/>
      <c r="D49" s="171"/>
      <c r="E49" s="171"/>
      <c r="F49" s="172"/>
      <c r="G49" s="170"/>
      <c r="H49" s="171"/>
      <c r="I49" s="171"/>
      <c r="J49" s="171"/>
      <c r="K49" s="171"/>
      <c r="L49" s="171"/>
      <c r="M49" s="172"/>
    </row>
    <row r="50" spans="1:13" x14ac:dyDescent="0.25">
      <c r="A50" s="44" t="s">
        <v>82</v>
      </c>
      <c r="B50" s="170"/>
      <c r="C50" s="171"/>
      <c r="D50" s="171"/>
      <c r="E50" s="171"/>
      <c r="F50" s="172"/>
      <c r="G50" s="170"/>
      <c r="H50" s="171"/>
      <c r="I50" s="171"/>
      <c r="J50" s="171"/>
      <c r="K50" s="171"/>
      <c r="L50" s="171"/>
      <c r="M50" s="172"/>
    </row>
    <row r="51" spans="1:13" x14ac:dyDescent="0.25">
      <c r="A51" s="44" t="s">
        <v>83</v>
      </c>
      <c r="B51" s="170"/>
      <c r="C51" s="171"/>
      <c r="D51" s="171"/>
      <c r="E51" s="171"/>
      <c r="F51" s="172"/>
      <c r="G51" s="170"/>
      <c r="H51" s="171"/>
      <c r="I51" s="171"/>
      <c r="J51" s="171"/>
      <c r="K51" s="171"/>
      <c r="L51" s="171"/>
      <c r="M51" s="172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howInputMessage="1" showErrorMessage="1" prompt="Za prelazak u novi red unutar ćelije stisnite Alt+Enter_x000a_" sqref="A23:M33 A35:M40"/>
    <dataValidation allowBlank="1" showInputMessage="1" showErrorMessage="1" prompt="Za prelazak u novi red unutar ćelije stisnite Alt+Enter." sqref="B3:M11 A3:A13"/>
    <dataValidation allowBlank="1" sqref="H55:I55 A52:I54 A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2" t="s">
        <v>117</v>
      </c>
      <c r="B1" s="193"/>
      <c r="C1" s="193"/>
      <c r="D1" s="193"/>
      <c r="E1" s="193"/>
      <c r="F1" s="194"/>
    </row>
    <row r="2" spans="1:6" ht="17.25" customHeight="1" x14ac:dyDescent="0.25">
      <c r="A2" s="195" t="s">
        <v>79</v>
      </c>
      <c r="B2" s="195"/>
      <c r="C2" s="195"/>
      <c r="D2" s="196" t="s">
        <v>15</v>
      </c>
      <c r="E2" s="196"/>
      <c r="F2" s="23">
        <f>SUM(F8:F46)</f>
        <v>0</v>
      </c>
    </row>
    <row r="3" spans="1:6" ht="17.25" customHeight="1" x14ac:dyDescent="0.25">
      <c r="A3" s="195"/>
      <c r="B3" s="195"/>
      <c r="C3" s="195"/>
      <c r="D3" s="197" t="s">
        <v>10</v>
      </c>
      <c r="E3" s="198"/>
      <c r="F3" s="20">
        <f>SUMIF(B$8:B$46,D3,F$8:F$46)</f>
        <v>0</v>
      </c>
    </row>
    <row r="4" spans="1:6" ht="17.25" customHeight="1" x14ac:dyDescent="0.25">
      <c r="A4" s="195"/>
      <c r="B4" s="195"/>
      <c r="C4" s="195"/>
      <c r="D4" s="197" t="s">
        <v>76</v>
      </c>
      <c r="E4" s="198"/>
      <c r="F4" s="20">
        <f>SUMIF(B$8:B$46,D4,F$8:F$46)</f>
        <v>0</v>
      </c>
    </row>
    <row r="5" spans="1:6" ht="17.25" customHeight="1" x14ac:dyDescent="0.25">
      <c r="A5" s="195"/>
      <c r="B5" s="195"/>
      <c r="C5" s="195"/>
      <c r="D5" s="197" t="s">
        <v>77</v>
      </c>
      <c r="E5" s="198"/>
      <c r="F5" s="20">
        <f>SUMIF(B$8:B$46,D5,F$8:F$46)</f>
        <v>0</v>
      </c>
    </row>
    <row r="6" spans="1:6" ht="17.25" customHeight="1" x14ac:dyDescent="0.25">
      <c r="A6" s="195"/>
      <c r="B6" s="195"/>
      <c r="C6" s="195"/>
      <c r="D6" s="197" t="s">
        <v>78</v>
      </c>
      <c r="E6" s="198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9" t="s">
        <v>113</v>
      </c>
      <c r="D7" s="190"/>
      <c r="E7" s="191"/>
      <c r="F7" s="16" t="s">
        <v>2</v>
      </c>
    </row>
    <row r="8" spans="1:6" s="14" customFormat="1" x14ac:dyDescent="0.25">
      <c r="A8" s="21"/>
      <c r="B8" s="12"/>
      <c r="C8" s="135"/>
      <c r="D8" s="136"/>
      <c r="E8" s="137"/>
      <c r="F8" s="13"/>
    </row>
    <row r="9" spans="1:6" s="14" customFormat="1" x14ac:dyDescent="0.25">
      <c r="A9" s="21"/>
      <c r="B9" s="12"/>
      <c r="C9" s="135"/>
      <c r="D9" s="136"/>
      <c r="E9" s="137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35"/>
      <c r="D10" s="136"/>
      <c r="E10" s="137"/>
      <c r="F10" s="112"/>
    </row>
    <row r="11" spans="1:6" s="14" customFormat="1" x14ac:dyDescent="0.25">
      <c r="A11" s="21" t="str">
        <f t="shared" si="0"/>
        <v/>
      </c>
      <c r="B11" s="12"/>
      <c r="C11" s="135"/>
      <c r="D11" s="136"/>
      <c r="E11" s="137"/>
      <c r="F11" s="112"/>
    </row>
    <row r="12" spans="1:6" s="14" customFormat="1" x14ac:dyDescent="0.25">
      <c r="A12" s="21" t="str">
        <f t="shared" si="0"/>
        <v/>
      </c>
      <c r="B12" s="12"/>
      <c r="C12" s="135"/>
      <c r="D12" s="136"/>
      <c r="E12" s="137"/>
      <c r="F12" s="112"/>
    </row>
    <row r="13" spans="1:6" s="14" customFormat="1" x14ac:dyDescent="0.25">
      <c r="A13" s="21" t="str">
        <f t="shared" si="0"/>
        <v/>
      </c>
      <c r="B13" s="12"/>
      <c r="C13" s="135"/>
      <c r="D13" s="136"/>
      <c r="E13" s="137"/>
      <c r="F13" s="112"/>
    </row>
    <row r="14" spans="1:6" s="14" customFormat="1" x14ac:dyDescent="0.25">
      <c r="A14" s="21" t="str">
        <f t="shared" si="0"/>
        <v/>
      </c>
      <c r="B14" s="12"/>
      <c r="C14" s="135"/>
      <c r="D14" s="136"/>
      <c r="E14" s="137"/>
      <c r="F14" s="112"/>
    </row>
    <row r="15" spans="1:6" s="14" customFormat="1" x14ac:dyDescent="0.25">
      <c r="A15" s="21" t="str">
        <f t="shared" si="0"/>
        <v/>
      </c>
      <c r="B15" s="12"/>
      <c r="C15" s="135"/>
      <c r="D15" s="136"/>
      <c r="E15" s="137"/>
      <c r="F15" s="112"/>
    </row>
    <row r="16" spans="1:6" s="14" customFormat="1" x14ac:dyDescent="0.25">
      <c r="A16" s="21" t="str">
        <f t="shared" si="0"/>
        <v/>
      </c>
      <c r="B16" s="12"/>
      <c r="C16" s="135"/>
      <c r="D16" s="136"/>
      <c r="E16" s="137"/>
      <c r="F16" s="112"/>
    </row>
    <row r="17" spans="1:6" s="14" customFormat="1" x14ac:dyDescent="0.25">
      <c r="A17" s="21" t="str">
        <f t="shared" si="0"/>
        <v/>
      </c>
      <c r="B17" s="12"/>
      <c r="C17" s="135"/>
      <c r="D17" s="136"/>
      <c r="E17" s="137"/>
      <c r="F17" s="112"/>
    </row>
    <row r="18" spans="1:6" s="14" customFormat="1" x14ac:dyDescent="0.25">
      <c r="A18" s="21" t="str">
        <f t="shared" si="0"/>
        <v/>
      </c>
      <c r="B18" s="12"/>
      <c r="C18" s="135"/>
      <c r="D18" s="136"/>
      <c r="E18" s="137"/>
      <c r="F18" s="112"/>
    </row>
    <row r="19" spans="1:6" s="14" customFormat="1" x14ac:dyDescent="0.25">
      <c r="A19" s="21" t="str">
        <f t="shared" si="0"/>
        <v/>
      </c>
      <c r="B19" s="12"/>
      <c r="C19" s="135"/>
      <c r="D19" s="136"/>
      <c r="E19" s="137"/>
      <c r="F19" s="112"/>
    </row>
    <row r="20" spans="1:6" s="14" customFormat="1" x14ac:dyDescent="0.25">
      <c r="A20" s="21" t="str">
        <f t="shared" si="0"/>
        <v/>
      </c>
      <c r="B20" s="12"/>
      <c r="C20" s="135"/>
      <c r="D20" s="136"/>
      <c r="E20" s="137"/>
      <c r="F20" s="13"/>
    </row>
    <row r="21" spans="1:6" s="14" customFormat="1" x14ac:dyDescent="0.25">
      <c r="A21" s="21" t="str">
        <f t="shared" si="0"/>
        <v/>
      </c>
      <c r="B21" s="12"/>
      <c r="C21" s="135"/>
      <c r="D21" s="136"/>
      <c r="E21" s="137"/>
      <c r="F21" s="13"/>
    </row>
    <row r="22" spans="1:6" s="14" customFormat="1" x14ac:dyDescent="0.25">
      <c r="A22" s="21" t="str">
        <f t="shared" si="0"/>
        <v/>
      </c>
      <c r="B22" s="12"/>
      <c r="C22" s="135"/>
      <c r="D22" s="136"/>
      <c r="E22" s="137"/>
      <c r="F22" s="13"/>
    </row>
    <row r="23" spans="1:6" s="14" customFormat="1" x14ac:dyDescent="0.25">
      <c r="A23" s="21" t="str">
        <f t="shared" si="0"/>
        <v/>
      </c>
      <c r="B23" s="12"/>
      <c r="C23" s="135"/>
      <c r="D23" s="136"/>
      <c r="E23" s="137"/>
      <c r="F23" s="13"/>
    </row>
    <row r="24" spans="1:6" s="14" customFormat="1" x14ac:dyDescent="0.25">
      <c r="A24" s="21" t="str">
        <f t="shared" si="0"/>
        <v/>
      </c>
      <c r="B24" s="12"/>
      <c r="C24" s="135"/>
      <c r="D24" s="136"/>
      <c r="E24" s="137"/>
      <c r="F24" s="13"/>
    </row>
    <row r="25" spans="1:6" s="14" customFormat="1" x14ac:dyDescent="0.25">
      <c r="A25" s="21" t="str">
        <f t="shared" si="0"/>
        <v/>
      </c>
      <c r="B25" s="12"/>
      <c r="C25" s="135"/>
      <c r="D25" s="136"/>
      <c r="E25" s="137"/>
      <c r="F25" s="13"/>
    </row>
    <row r="26" spans="1:6" s="14" customFormat="1" x14ac:dyDescent="0.25">
      <c r="A26" s="21" t="str">
        <f t="shared" si="0"/>
        <v/>
      </c>
      <c r="B26" s="12"/>
      <c r="C26" s="135"/>
      <c r="D26" s="136"/>
      <c r="E26" s="137"/>
      <c r="F26" s="13"/>
    </row>
    <row r="27" spans="1:6" s="14" customFormat="1" x14ac:dyDescent="0.25">
      <c r="A27" s="21" t="str">
        <f t="shared" si="0"/>
        <v/>
      </c>
      <c r="B27" s="12"/>
      <c r="C27" s="135"/>
      <c r="D27" s="136"/>
      <c r="E27" s="137"/>
      <c r="F27" s="13"/>
    </row>
    <row r="28" spans="1:6" s="14" customFormat="1" x14ac:dyDescent="0.25">
      <c r="A28" s="21" t="str">
        <f t="shared" si="0"/>
        <v/>
      </c>
      <c r="B28" s="12"/>
      <c r="C28" s="135"/>
      <c r="D28" s="136"/>
      <c r="E28" s="137"/>
      <c r="F28" s="13"/>
    </row>
    <row r="29" spans="1:6" s="14" customFormat="1" x14ac:dyDescent="0.25">
      <c r="A29" s="21" t="str">
        <f t="shared" si="0"/>
        <v/>
      </c>
      <c r="B29" s="12"/>
      <c r="C29" s="135"/>
      <c r="D29" s="136"/>
      <c r="E29" s="137"/>
      <c r="F29" s="13"/>
    </row>
    <row r="30" spans="1:6" s="14" customFormat="1" x14ac:dyDescent="0.25">
      <c r="A30" s="21" t="str">
        <f t="shared" si="0"/>
        <v/>
      </c>
      <c r="B30" s="12"/>
      <c r="C30" s="135"/>
      <c r="D30" s="136"/>
      <c r="E30" s="137"/>
      <c r="F30" s="13"/>
    </row>
    <row r="31" spans="1:6" s="14" customFormat="1" x14ac:dyDescent="0.25">
      <c r="A31" s="21" t="str">
        <f t="shared" si="0"/>
        <v/>
      </c>
      <c r="B31" s="12"/>
      <c r="C31" s="135"/>
      <c r="D31" s="136"/>
      <c r="E31" s="137"/>
      <c r="F31" s="13"/>
    </row>
    <row r="32" spans="1:6" s="14" customFormat="1" x14ac:dyDescent="0.25">
      <c r="A32" s="21" t="str">
        <f t="shared" si="0"/>
        <v/>
      </c>
      <c r="B32" s="12"/>
      <c r="C32" s="135"/>
      <c r="D32" s="136"/>
      <c r="E32" s="137"/>
      <c r="F32" s="13"/>
    </row>
    <row r="33" spans="1:6" s="14" customFormat="1" x14ac:dyDescent="0.25">
      <c r="A33" s="21" t="str">
        <f t="shared" si="0"/>
        <v/>
      </c>
      <c r="B33" s="12"/>
      <c r="C33" s="135"/>
      <c r="D33" s="136"/>
      <c r="E33" s="137"/>
      <c r="F33" s="13"/>
    </row>
    <row r="34" spans="1:6" s="14" customFormat="1" x14ac:dyDescent="0.25">
      <c r="A34" s="21" t="str">
        <f t="shared" si="0"/>
        <v/>
      </c>
      <c r="B34" s="12"/>
      <c r="C34" s="135"/>
      <c r="D34" s="136"/>
      <c r="E34" s="137"/>
      <c r="F34" s="13"/>
    </row>
    <row r="35" spans="1:6" s="14" customFormat="1" x14ac:dyDescent="0.25">
      <c r="A35" s="21" t="str">
        <f t="shared" si="0"/>
        <v/>
      </c>
      <c r="B35" s="12"/>
      <c r="C35" s="135"/>
      <c r="D35" s="136"/>
      <c r="E35" s="137"/>
      <c r="F35" s="13"/>
    </row>
    <row r="36" spans="1:6" s="14" customFormat="1" x14ac:dyDescent="0.25">
      <c r="A36" s="21" t="str">
        <f t="shared" si="0"/>
        <v/>
      </c>
      <c r="B36" s="12"/>
      <c r="C36" s="135"/>
      <c r="D36" s="136"/>
      <c r="E36" s="137"/>
      <c r="F36" s="13"/>
    </row>
    <row r="37" spans="1:6" s="14" customFormat="1" x14ac:dyDescent="0.25">
      <c r="A37" s="21" t="str">
        <f t="shared" si="0"/>
        <v/>
      </c>
      <c r="B37" s="12"/>
      <c r="C37" s="135"/>
      <c r="D37" s="136"/>
      <c r="E37" s="137"/>
      <c r="F37" s="13"/>
    </row>
    <row r="38" spans="1:6" s="14" customFormat="1" x14ac:dyDescent="0.25">
      <c r="A38" s="21" t="str">
        <f t="shared" si="0"/>
        <v/>
      </c>
      <c r="B38" s="12"/>
      <c r="C38" s="135"/>
      <c r="D38" s="136"/>
      <c r="E38" s="137"/>
      <c r="F38" s="13"/>
    </row>
    <row r="39" spans="1:6" s="14" customFormat="1" x14ac:dyDescent="0.25">
      <c r="A39" s="21" t="str">
        <f t="shared" si="0"/>
        <v/>
      </c>
      <c r="B39" s="12"/>
      <c r="C39" s="135"/>
      <c r="D39" s="136"/>
      <c r="E39" s="137"/>
      <c r="F39" s="13"/>
    </row>
    <row r="40" spans="1:6" s="14" customFormat="1" x14ac:dyDescent="0.25">
      <c r="A40" s="21" t="str">
        <f t="shared" si="0"/>
        <v/>
      </c>
      <c r="B40" s="12"/>
      <c r="C40" s="135"/>
      <c r="D40" s="136"/>
      <c r="E40" s="137"/>
      <c r="F40" s="13"/>
    </row>
    <row r="41" spans="1:6" s="14" customFormat="1" x14ac:dyDescent="0.25">
      <c r="A41" s="21" t="str">
        <f t="shared" si="0"/>
        <v/>
      </c>
      <c r="B41" s="12"/>
      <c r="C41" s="135"/>
      <c r="D41" s="136"/>
      <c r="E41" s="137"/>
      <c r="F41" s="13"/>
    </row>
    <row r="42" spans="1:6" s="14" customFormat="1" x14ac:dyDescent="0.25">
      <c r="A42" s="21" t="str">
        <f t="shared" si="0"/>
        <v/>
      </c>
      <c r="B42" s="12"/>
      <c r="C42" s="135"/>
      <c r="D42" s="136"/>
      <c r="E42" s="137"/>
      <c r="F42" s="13"/>
    </row>
    <row r="43" spans="1:6" s="14" customFormat="1" x14ac:dyDescent="0.25">
      <c r="A43" s="21" t="str">
        <f t="shared" si="0"/>
        <v/>
      </c>
      <c r="B43" s="12"/>
      <c r="C43" s="135"/>
      <c r="D43" s="136"/>
      <c r="E43" s="137"/>
      <c r="F43" s="13"/>
    </row>
    <row r="44" spans="1:6" s="14" customFormat="1" x14ac:dyDescent="0.25">
      <c r="A44" s="21" t="str">
        <f t="shared" si="0"/>
        <v/>
      </c>
      <c r="B44" s="12"/>
      <c r="C44" s="135"/>
      <c r="D44" s="136"/>
      <c r="E44" s="137"/>
      <c r="F44" s="13"/>
    </row>
    <row r="45" spans="1:6" s="14" customFormat="1" x14ac:dyDescent="0.25">
      <c r="A45" s="21" t="str">
        <f t="shared" si="0"/>
        <v/>
      </c>
      <c r="B45" s="12"/>
      <c r="C45" s="135"/>
      <c r="D45" s="136"/>
      <c r="E45" s="137"/>
      <c r="F45" s="13"/>
    </row>
    <row r="46" spans="1:6" s="14" customFormat="1" x14ac:dyDescent="0.25">
      <c r="A46" s="21" t="str">
        <f t="shared" si="0"/>
        <v/>
      </c>
      <c r="B46" s="12"/>
      <c r="C46" s="135"/>
      <c r="D46" s="136"/>
      <c r="E46" s="137"/>
      <c r="F46" s="13"/>
    </row>
    <row r="48" spans="1:6" x14ac:dyDescent="0.25">
      <c r="A48" s="187"/>
      <c r="B48" s="187"/>
      <c r="E48" s="188"/>
      <c r="F48" s="188"/>
    </row>
    <row r="50" spans="3:4" x14ac:dyDescent="0.25">
      <c r="C50" s="186"/>
      <c r="D50" s="186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4" t="s">
        <v>129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x14ac:dyDescent="0.25">
      <c r="A2" s="206" t="s">
        <v>88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200" t="s">
        <v>98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202" t="s">
        <v>103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202" t="s">
        <v>104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9" t="s">
        <v>105</v>
      </c>
      <c r="B26" s="199"/>
      <c r="C26" s="199"/>
      <c r="D26" s="199"/>
      <c r="E26" s="199"/>
      <c r="F26" s="199"/>
      <c r="G26" s="199"/>
      <c r="H26" s="199"/>
      <c r="I26" s="199"/>
      <c r="J26" s="199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9" t="s">
        <v>106</v>
      </c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9" t="s">
        <v>107</v>
      </c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9" t="s">
        <v>108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P10" sqref="P1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130</v>
      </c>
      <c r="B2" s="82">
        <v>59624928052</v>
      </c>
      <c r="C2" s="82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169</v>
      </c>
      <c r="B3" s="82">
        <v>59624928052</v>
      </c>
      <c r="C3" s="82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131</v>
      </c>
      <c r="B4" s="82">
        <v>59624928052</v>
      </c>
      <c r="C4" s="82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132</v>
      </c>
      <c r="B5" s="82">
        <v>59624928052</v>
      </c>
      <c r="C5" s="82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11" t="s">
        <v>170</v>
      </c>
      <c r="B6" s="82">
        <v>59624928052</v>
      </c>
      <c r="C6" s="82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11" t="s">
        <v>135</v>
      </c>
      <c r="B7" s="82">
        <v>59624928052</v>
      </c>
      <c r="C7" s="82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11" t="s">
        <v>165</v>
      </c>
      <c r="B8" s="82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11" t="s">
        <v>166</v>
      </c>
      <c r="B9" s="82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11" t="s">
        <v>171</v>
      </c>
      <c r="B10" s="82">
        <v>59624928052</v>
      </c>
      <c r="C10" s="82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11" t="s">
        <v>168</v>
      </c>
      <c r="B11" s="82">
        <v>59624928052</v>
      </c>
      <c r="C11" s="82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11" t="s">
        <v>172</v>
      </c>
      <c r="B12" s="82">
        <v>59624928052</v>
      </c>
      <c r="C12" s="82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11" t="s">
        <v>180</v>
      </c>
      <c r="B13" s="82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11" t="s">
        <v>173</v>
      </c>
      <c r="B14" s="82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11" t="s">
        <v>167</v>
      </c>
      <c r="B15" s="82">
        <v>59624928052</v>
      </c>
      <c r="C15" s="82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13" t="s">
        <v>182</v>
      </c>
      <c r="B16" s="82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0" t="s">
        <v>141</v>
      </c>
      <c r="C1" s="221"/>
      <c r="D1" s="221"/>
      <c r="E1" s="221"/>
      <c r="F1" s="221"/>
      <c r="G1" s="221"/>
      <c r="H1" s="221"/>
      <c r="I1" s="221"/>
      <c r="J1" s="221"/>
      <c r="K1" s="221"/>
    </row>
    <row r="2" spans="2:16" s="19" customFormat="1" ht="32.25" customHeight="1" x14ac:dyDescent="0.25">
      <c r="B2" s="224" t="s">
        <v>158</v>
      </c>
      <c r="C2" s="225"/>
      <c r="D2" s="226"/>
      <c r="E2" s="226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142</v>
      </c>
      <c r="D3" s="91" t="s">
        <v>143</v>
      </c>
      <c r="E3" s="91" t="s">
        <v>144</v>
      </c>
      <c r="L3" s="208" t="s">
        <v>162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209"/>
    </row>
    <row r="5" spans="2:16" x14ac:dyDescent="0.25">
      <c r="B5" s="27"/>
      <c r="C5" s="99"/>
      <c r="D5" s="100"/>
      <c r="E5" s="96">
        <f t="shared" si="0"/>
        <v>0</v>
      </c>
      <c r="L5" s="209"/>
    </row>
    <row r="6" spans="2:16" x14ac:dyDescent="0.25">
      <c r="B6" s="27"/>
      <c r="C6" s="99"/>
      <c r="D6" s="100"/>
      <c r="E6" s="96">
        <f t="shared" si="0"/>
        <v>0</v>
      </c>
      <c r="L6" s="209"/>
    </row>
    <row r="7" spans="2:16" x14ac:dyDescent="0.25">
      <c r="B7" s="27"/>
      <c r="C7" s="99"/>
      <c r="D7" s="100"/>
      <c r="E7" s="96">
        <f t="shared" si="0"/>
        <v>0</v>
      </c>
      <c r="L7" s="209"/>
      <c r="N7" s="19"/>
    </row>
    <row r="8" spans="2:16" x14ac:dyDescent="0.25">
      <c r="B8" s="27"/>
      <c r="C8" s="99"/>
      <c r="D8" s="100"/>
      <c r="E8" s="96">
        <f t="shared" si="0"/>
        <v>0</v>
      </c>
      <c r="L8" s="209"/>
      <c r="N8" s="19"/>
    </row>
    <row r="9" spans="2:16" x14ac:dyDescent="0.25">
      <c r="B9" s="27"/>
      <c r="C9" s="99"/>
      <c r="D9" s="100"/>
      <c r="E9" s="96">
        <f t="shared" si="0"/>
        <v>0</v>
      </c>
      <c r="L9" s="209"/>
      <c r="N9" s="19"/>
    </row>
    <row r="10" spans="2:16" x14ac:dyDescent="0.25">
      <c r="B10" s="27"/>
      <c r="C10" s="99"/>
      <c r="D10" s="100"/>
      <c r="E10" s="96">
        <f t="shared" si="0"/>
        <v>0</v>
      </c>
      <c r="L10" s="209"/>
      <c r="N10" s="19"/>
    </row>
    <row r="11" spans="2:16" x14ac:dyDescent="0.25">
      <c r="B11" s="91" t="s">
        <v>76</v>
      </c>
      <c r="C11" s="91" t="s">
        <v>142</v>
      </c>
      <c r="D11" s="91" t="s">
        <v>143</v>
      </c>
      <c r="E11" s="91" t="s">
        <v>144</v>
      </c>
      <c r="L11" s="209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209"/>
      <c r="N12" s="19"/>
    </row>
    <row r="13" spans="2:16" x14ac:dyDescent="0.25">
      <c r="B13" s="27"/>
      <c r="C13" s="99"/>
      <c r="D13" s="100"/>
      <c r="E13" s="96">
        <f t="shared" si="1"/>
        <v>0</v>
      </c>
      <c r="L13" s="209"/>
      <c r="N13" s="19"/>
    </row>
    <row r="14" spans="2:16" x14ac:dyDescent="0.25">
      <c r="B14" s="27"/>
      <c r="C14" s="99"/>
      <c r="D14" s="100"/>
      <c r="E14" s="96">
        <f t="shared" si="1"/>
        <v>0</v>
      </c>
      <c r="L14" s="209"/>
      <c r="N14" s="19"/>
    </row>
    <row r="15" spans="2:16" x14ac:dyDescent="0.25">
      <c r="B15" s="27"/>
      <c r="C15" s="99"/>
      <c r="D15" s="100"/>
      <c r="E15" s="96">
        <f t="shared" si="1"/>
        <v>0</v>
      </c>
      <c r="L15" s="209"/>
      <c r="N15" s="19"/>
    </row>
    <row r="16" spans="2:16" x14ac:dyDescent="0.25">
      <c r="B16" s="27"/>
      <c r="C16" s="99"/>
      <c r="D16" s="100"/>
      <c r="E16" s="96">
        <f t="shared" si="1"/>
        <v>0</v>
      </c>
      <c r="L16" s="209"/>
      <c r="N16" s="19"/>
    </row>
    <row r="17" spans="2:12" x14ac:dyDescent="0.25">
      <c r="B17" s="27"/>
      <c r="C17" s="99"/>
      <c r="D17" s="100"/>
      <c r="E17" s="96">
        <f t="shared" si="1"/>
        <v>0</v>
      </c>
      <c r="L17" s="209"/>
    </row>
    <row r="18" spans="2:12" x14ac:dyDescent="0.25">
      <c r="B18" s="27"/>
      <c r="C18" s="99"/>
      <c r="D18" s="100"/>
      <c r="E18" s="96">
        <f t="shared" si="1"/>
        <v>0</v>
      </c>
      <c r="L18" s="209"/>
    </row>
    <row r="19" spans="2:12" x14ac:dyDescent="0.25">
      <c r="B19" s="222"/>
      <c r="C19" s="223"/>
      <c r="D19" s="97" t="s">
        <v>146</v>
      </c>
      <c r="E19" s="98">
        <f>SUM(E4:E10,E12:E18)</f>
        <v>0</v>
      </c>
      <c r="L19" s="210"/>
    </row>
    <row r="20" spans="2:12" x14ac:dyDescent="0.25">
      <c r="B20" s="92" t="s">
        <v>77</v>
      </c>
      <c r="C20" s="92" t="s">
        <v>142</v>
      </c>
      <c r="D20" s="92" t="s">
        <v>143</v>
      </c>
      <c r="E20" s="92" t="s">
        <v>144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14" t="s">
        <v>159</v>
      </c>
      <c r="C27" s="215"/>
      <c r="D27" s="216"/>
      <c r="E27" s="108">
        <f>SUM(E21:E26)</f>
        <v>0</v>
      </c>
    </row>
    <row r="28" spans="2:12" x14ac:dyDescent="0.25">
      <c r="B28" s="92" t="s">
        <v>78</v>
      </c>
      <c r="C28" s="92" t="s">
        <v>142</v>
      </c>
      <c r="D28" s="101" t="s">
        <v>143</v>
      </c>
      <c r="E28" s="101" t="s">
        <v>144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211" t="s">
        <v>157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212"/>
    </row>
    <row r="31" spans="2:12" x14ac:dyDescent="0.25">
      <c r="B31" s="27"/>
      <c r="C31" s="99"/>
      <c r="D31" s="100"/>
      <c r="E31" s="95">
        <f t="shared" si="3"/>
        <v>0</v>
      </c>
      <c r="L31" s="212"/>
    </row>
    <row r="32" spans="2:12" x14ac:dyDescent="0.25">
      <c r="B32" s="27"/>
      <c r="C32" s="99"/>
      <c r="D32" s="100"/>
      <c r="E32" s="95">
        <f t="shared" si="3"/>
        <v>0</v>
      </c>
      <c r="L32" s="212"/>
    </row>
    <row r="33" spans="2:12" x14ac:dyDescent="0.25">
      <c r="B33" s="27"/>
      <c r="C33" s="99"/>
      <c r="D33" s="100"/>
      <c r="E33" s="95">
        <f t="shared" si="3"/>
        <v>0</v>
      </c>
      <c r="L33" s="212"/>
    </row>
    <row r="34" spans="2:12" x14ac:dyDescent="0.25">
      <c r="B34" s="27"/>
      <c r="C34" s="99"/>
      <c r="D34" s="100"/>
      <c r="E34" s="95">
        <f t="shared" si="3"/>
        <v>0</v>
      </c>
      <c r="L34" s="212"/>
    </row>
    <row r="35" spans="2:12" x14ac:dyDescent="0.25">
      <c r="B35" s="27"/>
      <c r="C35" s="99"/>
      <c r="D35" s="100"/>
      <c r="E35" s="95">
        <f t="shared" si="3"/>
        <v>0</v>
      </c>
      <c r="L35" s="212"/>
    </row>
    <row r="36" spans="2:12" ht="15.75" thickBot="1" x14ac:dyDescent="0.3">
      <c r="B36" s="94"/>
      <c r="C36" s="94"/>
      <c r="D36" s="102" t="s">
        <v>156</v>
      </c>
      <c r="E36" s="109">
        <f>SUM(E29:E35)</f>
        <v>0</v>
      </c>
      <c r="L36" s="213"/>
    </row>
    <row r="37" spans="2:12" ht="15.75" thickBot="1" x14ac:dyDescent="0.3">
      <c r="B37" s="217" t="s">
        <v>145</v>
      </c>
      <c r="C37" s="218"/>
      <c r="D37" s="219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31" workbookViewId="0">
      <selection activeCell="A42" sqref="A42:H42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3" t="s">
        <v>147</v>
      </c>
      <c r="B1" s="233"/>
      <c r="C1" s="233"/>
      <c r="D1" s="233"/>
      <c r="E1" s="233"/>
      <c r="F1" s="233"/>
      <c r="G1" s="233"/>
      <c r="H1" s="233"/>
      <c r="I1" s="233"/>
      <c r="J1" s="233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ht="19.5" customHeight="1" x14ac:dyDescent="0.25">
      <c r="A2" s="234" t="s">
        <v>148</v>
      </c>
      <c r="B2" s="234"/>
      <c r="C2" s="234"/>
      <c r="D2" s="234"/>
      <c r="E2" s="234"/>
      <c r="F2" s="234"/>
      <c r="G2" s="234"/>
      <c r="H2" s="234"/>
      <c r="I2" s="27"/>
      <c r="J2" s="27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 spans="1:39" ht="12.75" customHeight="1" x14ac:dyDescent="0.25">
      <c r="A3" s="240" t="s">
        <v>12</v>
      </c>
      <c r="B3" s="240"/>
      <c r="C3" s="240" t="s">
        <v>160</v>
      </c>
      <c r="D3" s="240"/>
      <c r="E3" s="126" t="s">
        <v>17</v>
      </c>
      <c r="F3" s="126" t="s">
        <v>3</v>
      </c>
      <c r="G3" s="126" t="s">
        <v>56</v>
      </c>
      <c r="H3" s="126" t="s">
        <v>161</v>
      </c>
      <c r="I3" s="27"/>
      <c r="J3" s="27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</row>
    <row r="4" spans="1:39" ht="23.25" customHeight="1" x14ac:dyDescent="0.25">
      <c r="A4" s="238">
        <f>'[1]A. Opći podaci'!A19:B19</f>
        <v>0</v>
      </c>
      <c r="B4" s="239"/>
      <c r="C4" s="239">
        <f>'[1]A. Opći podaci'!C19:E19</f>
        <v>0</v>
      </c>
      <c r="D4" s="239"/>
      <c r="E4" s="127">
        <f>'[1]A. Opći podaci'!AC19</f>
        <v>0</v>
      </c>
      <c r="F4" s="129">
        <f>'[1]A. Opći podaci'!I19</f>
        <v>0</v>
      </c>
      <c r="G4" s="128">
        <f>'[1]A. Opći podaci'!J19</f>
        <v>0</v>
      </c>
      <c r="H4" s="127">
        <f>'[1]A. Opći podaci'!AE19</f>
        <v>0</v>
      </c>
      <c r="I4" s="27"/>
      <c r="J4" s="27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ht="18.75" customHeight="1" x14ac:dyDescent="0.25">
      <c r="A5" s="235" t="s">
        <v>149</v>
      </c>
      <c r="B5" s="235"/>
      <c r="C5" s="235"/>
      <c r="D5" s="235"/>
      <c r="E5" s="235"/>
      <c r="F5" s="235"/>
      <c r="G5" s="235"/>
      <c r="H5" s="235"/>
      <c r="I5" s="27"/>
      <c r="J5" s="27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ht="16.5" customHeight="1" x14ac:dyDescent="0.25">
      <c r="A6" s="240" t="s">
        <v>12</v>
      </c>
      <c r="B6" s="240"/>
      <c r="C6" s="240" t="s">
        <v>160</v>
      </c>
      <c r="D6" s="240"/>
      <c r="E6" s="126" t="s">
        <v>17</v>
      </c>
      <c r="F6" s="126" t="s">
        <v>3</v>
      </c>
      <c r="G6" s="126" t="s">
        <v>56</v>
      </c>
      <c r="H6" s="126" t="s">
        <v>60</v>
      </c>
      <c r="I6" s="27"/>
      <c r="J6" s="27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x14ac:dyDescent="0.25">
      <c r="A7" s="236">
        <f>'[1]A. Opći podaci'!AC25</f>
        <v>0</v>
      </c>
      <c r="B7" s="237"/>
      <c r="C7" s="237">
        <f>'[1]A. Opći podaci'!AD25</f>
        <v>0</v>
      </c>
      <c r="D7" s="237"/>
      <c r="E7" s="123">
        <f>'[1]A. Opći podaci'!AE25</f>
        <v>0</v>
      </c>
      <c r="F7" s="125">
        <f>'[1]A. Opći podaci'!AF25</f>
        <v>0</v>
      </c>
      <c r="G7" s="124">
        <f>'[1]A. Opći podaci'!AG25</f>
        <v>0</v>
      </c>
      <c r="H7" s="123">
        <f>'[1]A. Opći podaci'!AH25</f>
        <v>0</v>
      </c>
      <c r="I7" s="27"/>
      <c r="J7" s="27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39" x14ac:dyDescent="0.25">
      <c r="A8" s="236">
        <f>'[1]A. Opći podaci'!AC26</f>
        <v>0</v>
      </c>
      <c r="B8" s="237"/>
      <c r="C8" s="237">
        <f>'[1]A. Opći podaci'!AD26</f>
        <v>0</v>
      </c>
      <c r="D8" s="237"/>
      <c r="E8" s="123">
        <f>'[1]A. Opći podaci'!AE26</f>
        <v>0</v>
      </c>
      <c r="F8" s="125">
        <f>'[1]A. Opći podaci'!AF26</f>
        <v>0</v>
      </c>
      <c r="G8" s="124">
        <f>'[1]A. Opći podaci'!AG26</f>
        <v>0</v>
      </c>
      <c r="H8" s="123">
        <f>'[1]A. Opći podaci'!AH26</f>
        <v>0</v>
      </c>
      <c r="I8" s="27"/>
      <c r="J8" s="27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39" x14ac:dyDescent="0.25">
      <c r="A9" s="236">
        <f>'[1]A. Opći podaci'!AC27</f>
        <v>0</v>
      </c>
      <c r="B9" s="237"/>
      <c r="C9" s="237">
        <f>'[1]A. Opći podaci'!AD27</f>
        <v>0</v>
      </c>
      <c r="D9" s="237"/>
      <c r="E9" s="123">
        <f>'[1]A. Opći podaci'!AE27</f>
        <v>0</v>
      </c>
      <c r="F9" s="125">
        <f>'[1]A. Opći podaci'!AF27</f>
        <v>0</v>
      </c>
      <c r="G9" s="124">
        <f>'[1]A. Opći podaci'!AG27</f>
        <v>0</v>
      </c>
      <c r="H9" s="123">
        <f>'[1]A. Opći podaci'!AH27</f>
        <v>0</v>
      </c>
      <c r="I9" s="27"/>
      <c r="J9" s="27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x14ac:dyDescent="0.25">
      <c r="A10" s="236">
        <f>'[1]A. Opći podaci'!AC28</f>
        <v>0</v>
      </c>
      <c r="B10" s="237"/>
      <c r="C10" s="237">
        <f>'[1]A. Opći podaci'!AD28</f>
        <v>0</v>
      </c>
      <c r="D10" s="237"/>
      <c r="E10" s="123">
        <f>'[1]A. Opći podaci'!AE28</f>
        <v>0</v>
      </c>
      <c r="F10" s="125">
        <f>'[1]A. Opći podaci'!AF28</f>
        <v>0</v>
      </c>
      <c r="G10" s="124">
        <f>'[1]A. Opći podaci'!AG28</f>
        <v>0</v>
      </c>
      <c r="H10" s="123">
        <f>'[1]A. Opći podaci'!AH28</f>
        <v>0</v>
      </c>
      <c r="I10" s="27"/>
      <c r="J10" s="27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x14ac:dyDescent="0.25">
      <c r="A11" s="236">
        <f>'[1]A. Opći podaci'!AC29</f>
        <v>0</v>
      </c>
      <c r="B11" s="237"/>
      <c r="C11" s="237">
        <f>'[1]A. Opći podaci'!AD29</f>
        <v>0</v>
      </c>
      <c r="D11" s="237"/>
      <c r="E11" s="123">
        <f>'[1]A. Opći podaci'!AE29</f>
        <v>0</v>
      </c>
      <c r="F11" s="125">
        <f>'[1]A. Opći podaci'!AF29</f>
        <v>0</v>
      </c>
      <c r="G11" s="124">
        <f>'[1]A. Opći podaci'!AG29</f>
        <v>0</v>
      </c>
      <c r="H11" s="123">
        <f>'[1]A. Opći podaci'!AH29</f>
        <v>0</v>
      </c>
      <c r="I11" s="27"/>
      <c r="J11" s="27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x14ac:dyDescent="0.25">
      <c r="A12" s="236">
        <f>'[1]A. Opći podaci'!AC30</f>
        <v>0</v>
      </c>
      <c r="B12" s="237"/>
      <c r="C12" s="237">
        <f>'[1]A. Opći podaci'!AD30</f>
        <v>0</v>
      </c>
      <c r="D12" s="237"/>
      <c r="E12" s="123">
        <f>'[1]A. Opći podaci'!AE30</f>
        <v>0</v>
      </c>
      <c r="F12" s="125">
        <f>'[1]A. Opći podaci'!AF30</f>
        <v>0</v>
      </c>
      <c r="G12" s="124">
        <f>'[1]A. Opći podaci'!AG30</f>
        <v>0</v>
      </c>
      <c r="H12" s="123">
        <f>'[1]A. Opći podaci'!AH30</f>
        <v>0</v>
      </c>
      <c r="I12" s="27"/>
      <c r="J12" s="27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x14ac:dyDescent="0.25">
      <c r="A13" s="236">
        <f>'[1]A. Opći podaci'!AC31</f>
        <v>0</v>
      </c>
      <c r="B13" s="237"/>
      <c r="C13" s="237">
        <f>'[1]A. Opći podaci'!AD31</f>
        <v>0</v>
      </c>
      <c r="D13" s="237"/>
      <c r="E13" s="123">
        <f>'[1]A. Opći podaci'!AE31</f>
        <v>0</v>
      </c>
      <c r="F13" s="125">
        <f>'[1]A. Opći podaci'!AF31</f>
        <v>0</v>
      </c>
      <c r="G13" s="124">
        <f>'[1]A. Opći podaci'!AG31</f>
        <v>0</v>
      </c>
      <c r="H13" s="123">
        <f>'[1]A. Opći podaci'!AH31</f>
        <v>0</v>
      </c>
      <c r="I13" s="27"/>
      <c r="J13" s="27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x14ac:dyDescent="0.25">
      <c r="A14" s="228" t="s">
        <v>150</v>
      </c>
      <c r="B14" s="228"/>
      <c r="C14" s="228"/>
      <c r="D14" s="228"/>
      <c r="E14" s="228"/>
      <c r="F14" s="228"/>
      <c r="G14" s="228"/>
      <c r="H14" s="228"/>
      <c r="I14" s="27"/>
      <c r="J14" s="27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x14ac:dyDescent="0.25">
      <c r="A15" s="229"/>
      <c r="B15" s="229"/>
      <c r="C15" s="229"/>
      <c r="D15" s="229"/>
      <c r="E15" s="229"/>
      <c r="F15" s="229"/>
      <c r="G15" s="229"/>
      <c r="H15" s="229"/>
      <c r="I15" s="27"/>
      <c r="J15" s="27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x14ac:dyDescent="0.25">
      <c r="A16" s="229"/>
      <c r="B16" s="229"/>
      <c r="C16" s="229"/>
      <c r="D16" s="229"/>
      <c r="E16" s="229"/>
      <c r="F16" s="229"/>
      <c r="G16" s="229"/>
      <c r="H16" s="229"/>
      <c r="I16" s="27"/>
      <c r="J16" s="27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x14ac:dyDescent="0.25">
      <c r="A17" s="229"/>
      <c r="B17" s="229"/>
      <c r="C17" s="229"/>
      <c r="D17" s="229"/>
      <c r="E17" s="229"/>
      <c r="F17" s="229"/>
      <c r="G17" s="229"/>
      <c r="H17" s="229"/>
      <c r="I17" s="27"/>
      <c r="J17" s="27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x14ac:dyDescent="0.25">
      <c r="A18" s="232" t="s">
        <v>217</v>
      </c>
      <c r="B18" s="232"/>
      <c r="C18" s="232"/>
      <c r="D18" s="232"/>
      <c r="E18" s="232"/>
      <c r="F18" s="232"/>
      <c r="G18" s="232"/>
      <c r="H18" s="232"/>
      <c r="I18" s="27"/>
      <c r="J18" s="27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x14ac:dyDescent="0.25">
      <c r="A19" s="229"/>
      <c r="B19" s="229"/>
      <c r="C19" s="229"/>
      <c r="D19" s="229"/>
      <c r="E19" s="229"/>
      <c r="F19" s="229"/>
      <c r="G19" s="229"/>
      <c r="H19" s="229"/>
      <c r="I19" s="27"/>
      <c r="J19" s="27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x14ac:dyDescent="0.25">
      <c r="A20" s="228" t="s">
        <v>151</v>
      </c>
      <c r="B20" s="228"/>
      <c r="C20" s="228"/>
      <c r="D20" s="228"/>
      <c r="E20" s="228"/>
      <c r="F20" s="228"/>
      <c r="G20" s="228"/>
      <c r="H20" s="228"/>
      <c r="I20" s="27"/>
      <c r="J20" s="27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x14ac:dyDescent="0.25">
      <c r="A21" s="227"/>
      <c r="B21" s="227"/>
      <c r="C21" s="227"/>
      <c r="D21" s="227"/>
      <c r="E21" s="227"/>
      <c r="F21" s="227"/>
      <c r="G21" s="227"/>
      <c r="H21" s="227"/>
      <c r="I21" s="27"/>
      <c r="J21" s="27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x14ac:dyDescent="0.25">
      <c r="A22" s="227"/>
      <c r="B22" s="227"/>
      <c r="C22" s="227"/>
      <c r="D22" s="227"/>
      <c r="E22" s="227"/>
      <c r="F22" s="227"/>
      <c r="G22" s="227"/>
      <c r="H22" s="227"/>
      <c r="I22" s="27"/>
      <c r="J22" s="27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x14ac:dyDescent="0.25">
      <c r="A23" s="227"/>
      <c r="B23" s="227"/>
      <c r="C23" s="227"/>
      <c r="D23" s="227"/>
      <c r="E23" s="227"/>
      <c r="F23" s="227"/>
      <c r="G23" s="227"/>
      <c r="H23" s="227"/>
      <c r="I23" s="27"/>
      <c r="J23" s="27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x14ac:dyDescent="0.25">
      <c r="A24" s="227"/>
      <c r="B24" s="227"/>
      <c r="C24" s="227"/>
      <c r="D24" s="227"/>
      <c r="E24" s="227"/>
      <c r="F24" s="227"/>
      <c r="G24" s="227"/>
      <c r="H24" s="227"/>
      <c r="I24" s="27"/>
      <c r="J24" s="27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227"/>
      <c r="B25" s="227"/>
      <c r="C25" s="227"/>
      <c r="D25" s="227"/>
      <c r="E25" s="227"/>
      <c r="F25" s="227"/>
      <c r="G25" s="227"/>
      <c r="H25" s="227"/>
      <c r="I25" s="27"/>
      <c r="J25" s="27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39" x14ac:dyDescent="0.25">
      <c r="A26" s="228" t="s">
        <v>152</v>
      </c>
      <c r="B26" s="228"/>
      <c r="C26" s="228"/>
      <c r="D26" s="228"/>
      <c r="E26" s="228"/>
      <c r="F26" s="228"/>
      <c r="G26" s="228"/>
      <c r="H26" s="228"/>
      <c r="I26" s="27"/>
      <c r="J26" s="27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39" x14ac:dyDescent="0.25">
      <c r="A27" s="227"/>
      <c r="B27" s="227"/>
      <c r="C27" s="227"/>
      <c r="D27" s="227"/>
      <c r="E27" s="227"/>
      <c r="F27" s="227"/>
      <c r="G27" s="227"/>
      <c r="H27" s="227"/>
      <c r="I27" s="27"/>
      <c r="J27" s="27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39" x14ac:dyDescent="0.25">
      <c r="A28" s="227"/>
      <c r="B28" s="227"/>
      <c r="C28" s="227"/>
      <c r="D28" s="227"/>
      <c r="E28" s="227"/>
      <c r="F28" s="227"/>
      <c r="G28" s="227"/>
      <c r="H28" s="227"/>
      <c r="I28" s="27"/>
      <c r="J28" s="27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39" x14ac:dyDescent="0.25">
      <c r="A29" s="227"/>
      <c r="B29" s="227"/>
      <c r="C29" s="227"/>
      <c r="D29" s="227"/>
      <c r="E29" s="227"/>
      <c r="F29" s="227"/>
      <c r="G29" s="227"/>
      <c r="H29" s="227"/>
      <c r="I29" s="27"/>
      <c r="J29" s="27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39" x14ac:dyDescent="0.25">
      <c r="A30" s="227"/>
      <c r="B30" s="227"/>
      <c r="C30" s="227"/>
      <c r="D30" s="227"/>
      <c r="E30" s="227"/>
      <c r="F30" s="227"/>
      <c r="G30" s="227"/>
      <c r="H30" s="227"/>
      <c r="I30" s="27"/>
      <c r="J30" s="27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39" ht="74.25" customHeight="1" x14ac:dyDescent="0.25">
      <c r="A31" s="235" t="s">
        <v>153</v>
      </c>
      <c r="B31" s="235"/>
      <c r="C31" s="235"/>
      <c r="D31" s="235"/>
      <c r="E31" s="235"/>
      <c r="F31" s="235"/>
      <c r="G31" s="235"/>
      <c r="H31" s="235"/>
      <c r="I31" s="27"/>
      <c r="J31" s="27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39" ht="53.25" customHeight="1" x14ac:dyDescent="0.25">
      <c r="A32" s="122" t="s">
        <v>216</v>
      </c>
      <c r="B32" s="231"/>
      <c r="C32" s="231"/>
      <c r="D32" s="231"/>
      <c r="E32" s="231"/>
      <c r="F32" s="231"/>
      <c r="G32" s="231"/>
      <c r="H32" s="231"/>
      <c r="I32" s="27"/>
      <c r="J32" s="27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ht="59.25" customHeight="1" x14ac:dyDescent="0.25">
      <c r="A33" s="122" t="s">
        <v>215</v>
      </c>
      <c r="B33" s="231"/>
      <c r="C33" s="231"/>
      <c r="D33" s="231"/>
      <c r="E33" s="231"/>
      <c r="F33" s="231"/>
      <c r="G33" s="231"/>
      <c r="H33" s="231"/>
      <c r="I33" s="27"/>
      <c r="J33" s="27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ht="39.75" customHeight="1" x14ac:dyDescent="0.25">
      <c r="A34" s="122" t="s">
        <v>214</v>
      </c>
      <c r="B34" s="231"/>
      <c r="C34" s="231"/>
      <c r="D34" s="231"/>
      <c r="E34" s="231"/>
      <c r="F34" s="231"/>
      <c r="G34" s="231"/>
      <c r="H34" s="231"/>
      <c r="I34" s="27"/>
      <c r="J34" s="27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48.75" customHeight="1" x14ac:dyDescent="0.25">
      <c r="A35" s="122" t="s">
        <v>213</v>
      </c>
      <c r="B35" s="231"/>
      <c r="C35" s="231"/>
      <c r="D35" s="231"/>
      <c r="E35" s="231"/>
      <c r="F35" s="231"/>
      <c r="G35" s="231"/>
      <c r="H35" s="231"/>
      <c r="I35" s="27"/>
      <c r="J35" s="27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ht="39" customHeight="1" x14ac:dyDescent="0.25">
      <c r="A36" s="122" t="s">
        <v>212</v>
      </c>
      <c r="B36" s="231"/>
      <c r="C36" s="231"/>
      <c r="D36" s="231"/>
      <c r="E36" s="231"/>
      <c r="F36" s="231"/>
      <c r="G36" s="231"/>
      <c r="H36" s="231"/>
      <c r="I36" s="27"/>
      <c r="J36" s="27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x14ac:dyDescent="0.25">
      <c r="A37" s="228" t="s">
        <v>154</v>
      </c>
      <c r="B37" s="228"/>
      <c r="C37" s="228"/>
      <c r="D37" s="228"/>
      <c r="E37" s="228"/>
      <c r="F37" s="228"/>
      <c r="G37" s="228"/>
      <c r="H37" s="228"/>
      <c r="I37" s="27"/>
      <c r="J37" s="27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x14ac:dyDescent="0.25">
      <c r="A38" s="121" t="s">
        <v>211</v>
      </c>
      <c r="B38" s="229"/>
      <c r="C38" s="229"/>
      <c r="D38" s="229"/>
      <c r="E38" s="229"/>
      <c r="F38" s="229"/>
      <c r="G38" s="229"/>
      <c r="H38" s="229"/>
      <c r="I38" s="27"/>
      <c r="J38" s="27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ht="11.25" customHeight="1" x14ac:dyDescent="0.25">
      <c r="A39" s="120" t="s">
        <v>210</v>
      </c>
      <c r="B39" s="229"/>
      <c r="C39" s="229"/>
      <c r="D39" s="229"/>
      <c r="E39" s="229"/>
      <c r="F39" s="229"/>
      <c r="G39" s="229"/>
      <c r="H39" s="229"/>
      <c r="I39" s="27"/>
      <c r="J39" s="27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15" customHeight="1" x14ac:dyDescent="0.25">
      <c r="A40" s="120" t="s">
        <v>209</v>
      </c>
      <c r="B40" s="229"/>
      <c r="C40" s="229"/>
      <c r="D40" s="229"/>
      <c r="E40" s="229"/>
      <c r="F40" s="229"/>
      <c r="G40" s="229"/>
      <c r="H40" s="229"/>
      <c r="I40" s="27"/>
      <c r="J40" s="27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15" customHeight="1" x14ac:dyDescent="0.25">
      <c r="A41" s="120" t="s">
        <v>184</v>
      </c>
      <c r="B41" s="229"/>
      <c r="C41" s="229"/>
      <c r="D41" s="229"/>
      <c r="E41" s="229"/>
      <c r="F41" s="229"/>
      <c r="G41" s="229"/>
      <c r="H41" s="229"/>
      <c r="I41" s="27"/>
      <c r="J41" s="27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47.25" customHeight="1" x14ac:dyDescent="0.25">
      <c r="A42" s="241" t="s">
        <v>155</v>
      </c>
      <c r="B42" s="241"/>
      <c r="C42" s="241"/>
      <c r="D42" s="241"/>
      <c r="E42" s="241"/>
      <c r="F42" s="241"/>
      <c r="G42" s="241"/>
      <c r="H42" s="241"/>
      <c r="I42" s="27"/>
      <c r="J42" s="27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x14ac:dyDescent="0.25">
      <c r="A43" s="230"/>
      <c r="B43" s="230"/>
      <c r="C43" s="230"/>
      <c r="D43" s="230"/>
      <c r="E43" s="230"/>
      <c r="F43" s="230"/>
      <c r="G43" s="230"/>
      <c r="H43" s="230"/>
      <c r="I43" s="27"/>
      <c r="J43" s="27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x14ac:dyDescent="0.25">
      <c r="A44" s="230"/>
      <c r="B44" s="230"/>
      <c r="C44" s="230"/>
      <c r="D44" s="230"/>
      <c r="E44" s="230"/>
      <c r="F44" s="230"/>
      <c r="G44" s="230"/>
      <c r="H44" s="230"/>
      <c r="I44" s="27"/>
      <c r="J44" s="27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x14ac:dyDescent="0.25">
      <c r="A45" s="230"/>
      <c r="B45" s="230"/>
      <c r="C45" s="230"/>
      <c r="D45" s="230"/>
      <c r="E45" s="230"/>
      <c r="F45" s="230"/>
      <c r="G45" s="230"/>
      <c r="H45" s="230"/>
      <c r="I45" s="27"/>
      <c r="J45" s="27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x14ac:dyDescent="0.25">
      <c r="A46" s="230"/>
      <c r="B46" s="230"/>
      <c r="C46" s="230"/>
      <c r="D46" s="230"/>
      <c r="E46" s="230"/>
      <c r="F46" s="230"/>
      <c r="G46" s="230"/>
      <c r="H46" s="230"/>
      <c r="I46" s="27"/>
      <c r="J46" s="27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x14ac:dyDescent="0.25">
      <c r="A47" s="228" t="s">
        <v>208</v>
      </c>
      <c r="B47" s="228"/>
      <c r="C47" s="228"/>
      <c r="D47" s="228"/>
      <c r="E47" s="228"/>
      <c r="F47" s="228"/>
      <c r="G47" s="228"/>
      <c r="H47" s="228"/>
      <c r="I47" s="27"/>
      <c r="J47" s="27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</row>
    <row r="48" spans="1:39" x14ac:dyDescent="0.25">
      <c r="A48" s="120" t="s">
        <v>193</v>
      </c>
      <c r="B48" s="229" t="s">
        <v>207</v>
      </c>
      <c r="C48" s="229"/>
      <c r="D48" s="120" t="s">
        <v>206</v>
      </c>
      <c r="E48" s="229" t="s">
        <v>205</v>
      </c>
      <c r="F48" s="229"/>
      <c r="G48" s="229" t="s">
        <v>184</v>
      </c>
      <c r="H48" s="229"/>
      <c r="I48" s="27"/>
      <c r="J48" s="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</row>
    <row r="49" spans="1:39" x14ac:dyDescent="0.25">
      <c r="A49" s="120" t="s">
        <v>59</v>
      </c>
      <c r="B49" s="229"/>
      <c r="C49" s="229"/>
      <c r="D49" s="120"/>
      <c r="E49" s="229"/>
      <c r="F49" s="229"/>
      <c r="G49" s="229"/>
      <c r="H49" s="229"/>
      <c r="I49" s="27"/>
      <c r="J49" s="27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</row>
    <row r="50" spans="1:39" x14ac:dyDescent="0.25">
      <c r="A50" s="120" t="s">
        <v>63</v>
      </c>
      <c r="B50" s="229"/>
      <c r="C50" s="229"/>
      <c r="D50" s="120"/>
      <c r="E50" s="229"/>
      <c r="F50" s="229"/>
      <c r="G50" s="229"/>
      <c r="H50" s="229"/>
      <c r="I50" s="27"/>
      <c r="J50" s="27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</row>
    <row r="51" spans="1:39" x14ac:dyDescent="0.25">
      <c r="A51" s="120" t="s">
        <v>64</v>
      </c>
      <c r="B51" s="229"/>
      <c r="C51" s="229"/>
      <c r="D51" s="120"/>
      <c r="E51" s="229"/>
      <c r="F51" s="229"/>
      <c r="G51" s="229"/>
      <c r="H51" s="229"/>
      <c r="I51" s="27"/>
      <c r="J51" s="27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</row>
    <row r="52" spans="1:39" x14ac:dyDescent="0.25">
      <c r="A52" s="228" t="s">
        <v>163</v>
      </c>
      <c r="B52" s="228"/>
      <c r="C52" s="228"/>
      <c r="D52" s="228"/>
      <c r="E52" s="228"/>
      <c r="F52" s="228"/>
      <c r="G52" s="228"/>
      <c r="H52" s="228"/>
      <c r="I52" s="27"/>
      <c r="J52" s="27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</row>
    <row r="53" spans="1:39" x14ac:dyDescent="0.25">
      <c r="A53" s="227"/>
      <c r="B53" s="227"/>
      <c r="C53" s="227"/>
      <c r="D53" s="227"/>
      <c r="E53" s="227"/>
      <c r="F53" s="227"/>
      <c r="G53" s="227"/>
      <c r="H53" s="227"/>
      <c r="I53" s="27"/>
      <c r="J53" s="27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</row>
    <row r="54" spans="1:39" x14ac:dyDescent="0.25">
      <c r="A54" s="227"/>
      <c r="B54" s="227"/>
      <c r="C54" s="227"/>
      <c r="D54" s="227"/>
      <c r="E54" s="227"/>
      <c r="F54" s="227"/>
      <c r="G54" s="227"/>
      <c r="H54" s="227"/>
      <c r="I54" s="27"/>
      <c r="J54" s="27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</row>
    <row r="55" spans="1:39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</row>
    <row r="74" spans="1:39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</row>
    <row r="75" spans="1:39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</row>
    <row r="76" spans="1:39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</row>
    <row r="77" spans="1:39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</row>
    <row r="78" spans="1:39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</row>
    <row r="79" spans="1:39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</row>
    <row r="80" spans="1:39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</row>
    <row r="81" spans="1:39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</row>
    <row r="82" spans="1:39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</row>
    <row r="83" spans="1:39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</row>
    <row r="84" spans="1:39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</row>
    <row r="85" spans="1:39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</row>
    <row r="86" spans="1:39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</row>
    <row r="88" spans="1:39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</row>
    <row r="89" spans="1:39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</row>
    <row r="90" spans="1:39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</row>
    <row r="91" spans="1:39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</row>
    <row r="92" spans="1:39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</row>
    <row r="93" spans="1:39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</row>
    <row r="94" spans="1:39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</row>
    <row r="95" spans="1:39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</row>
    <row r="96" spans="1:39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</row>
    <row r="99" spans="1:39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</row>
    <row r="100" spans="1:39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</row>
    <row r="101" spans="1:39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</row>
    <row r="102" spans="1:39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</row>
    <row r="103" spans="1:39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</row>
    <row r="104" spans="1:39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</row>
    <row r="105" spans="1:39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</row>
    <row r="106" spans="1:39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</row>
    <row r="107" spans="1:39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</row>
    <row r="108" spans="1:39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</row>
    <row r="109" spans="1:39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</row>
    <row r="110" spans="1:39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</row>
    <row r="111" spans="1:39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</row>
    <row r="112" spans="1:39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</row>
    <row r="113" spans="1:39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</row>
    <row r="114" spans="1:39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</row>
    <row r="115" spans="1:3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</row>
    <row r="116" spans="1:39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</row>
    <row r="117" spans="1:39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</row>
    <row r="118" spans="1:39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</row>
    <row r="119" spans="1:39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</row>
    <row r="120" spans="1:39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</row>
    <row r="121" spans="1:39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</row>
    <row r="122" spans="1:39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</row>
    <row r="123" spans="1:39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</row>
    <row r="124" spans="1:39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</row>
    <row r="125" spans="1:39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</row>
    <row r="126" spans="1:39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</row>
    <row r="127" spans="1:39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</row>
    <row r="128" spans="1:39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</row>
    <row r="129" spans="1:39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</row>
    <row r="130" spans="1:39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</row>
    <row r="131" spans="1:39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</row>
    <row r="132" spans="1:39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</row>
    <row r="133" spans="1:39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</row>
    <row r="134" spans="1:39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</row>
    <row r="135" spans="1:39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</row>
    <row r="136" spans="1:39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</row>
    <row r="137" spans="1:39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</row>
    <row r="138" spans="1:39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</row>
    <row r="139" spans="1:39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</row>
    <row r="140" spans="1:39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</row>
    <row r="141" spans="1:39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</row>
    <row r="142" spans="1:39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</row>
    <row r="143" spans="1:39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</row>
    <row r="144" spans="1:39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</row>
    <row r="145" spans="1:39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</row>
    <row r="146" spans="1:39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</row>
    <row r="147" spans="1:39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</row>
    <row r="148" spans="1:39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</row>
    <row r="149" spans="1:39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</row>
    <row r="150" spans="1:39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</row>
    <row r="151" spans="1:39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</row>
    <row r="152" spans="1:39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</row>
    <row r="153" spans="1:39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</row>
    <row r="154" spans="1:39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</row>
    <row r="155" spans="1:39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</row>
    <row r="156" spans="1:39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</row>
    <row r="157" spans="1:39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</row>
    <row r="158" spans="1:39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</row>
    <row r="159" spans="1:39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</row>
    <row r="160" spans="1:39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</row>
    <row r="161" spans="1:39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</row>
    <row r="162" spans="1:39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</row>
    <row r="163" spans="1:39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</row>
    <row r="164" spans="1:39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</row>
    <row r="165" spans="1:39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</row>
    <row r="166" spans="1:39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</row>
    <row r="167" spans="1:39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</row>
    <row r="168" spans="1:39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</row>
    <row r="169" spans="1:39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</row>
    <row r="170" spans="1:39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</row>
    <row r="171" spans="1:39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</row>
    <row r="172" spans="1:39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</row>
    <row r="173" spans="1:39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</row>
    <row r="174" spans="1:39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</row>
    <row r="175" spans="1:39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</row>
    <row r="176" spans="1:39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</row>
    <row r="177" spans="1:39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</row>
    <row r="178" spans="1:39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</row>
    <row r="179" spans="1:39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</row>
    <row r="180" spans="1:39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</row>
    <row r="181" spans="1:39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</row>
    <row r="182" spans="1:39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</row>
    <row r="183" spans="1:39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</row>
    <row r="184" spans="1:39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</row>
    <row r="185" spans="1:39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</row>
    <row r="186" spans="1:39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</row>
    <row r="187" spans="1:39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</row>
    <row r="188" spans="1:39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</row>
    <row r="189" spans="1:39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</row>
    <row r="190" spans="1:39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</row>
    <row r="191" spans="1:39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</row>
    <row r="192" spans="1:39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</row>
    <row r="193" spans="1:39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</row>
    <row r="194" spans="1:39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</row>
    <row r="195" spans="1:39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</row>
    <row r="196" spans="1:39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</row>
    <row r="197" spans="1:39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</row>
    <row r="198" spans="1:39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</row>
    <row r="199" spans="1:39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</row>
    <row r="200" spans="1:39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</row>
    <row r="201" spans="1:39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</row>
    <row r="202" spans="1:39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</row>
    <row r="203" spans="1:39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</row>
    <row r="204" spans="1:39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</row>
  </sheetData>
  <mergeCells count="59">
    <mergeCell ref="A21:H25"/>
    <mergeCell ref="A27:H30"/>
    <mergeCell ref="B32:H32"/>
    <mergeCell ref="B49:C49"/>
    <mergeCell ref="B50:C50"/>
    <mergeCell ref="G48:H48"/>
    <mergeCell ref="G49:H49"/>
    <mergeCell ref="G50:H50"/>
    <mergeCell ref="B41:H41"/>
    <mergeCell ref="B33:H33"/>
    <mergeCell ref="E48:F48"/>
    <mergeCell ref="E49:F49"/>
    <mergeCell ref="E50:F50"/>
    <mergeCell ref="B48:C48"/>
    <mergeCell ref="A26:H26"/>
    <mergeCell ref="A31:H31"/>
    <mergeCell ref="A12:B12"/>
    <mergeCell ref="C12:D12"/>
    <mergeCell ref="A13:B13"/>
    <mergeCell ref="C13:D13"/>
    <mergeCell ref="C9:D9"/>
    <mergeCell ref="C10:D10"/>
    <mergeCell ref="C11:D11"/>
    <mergeCell ref="A1:J1"/>
    <mergeCell ref="A2:H2"/>
    <mergeCell ref="A5:H5"/>
    <mergeCell ref="A11:B11"/>
    <mergeCell ref="C8:D8"/>
    <mergeCell ref="C7:D7"/>
    <mergeCell ref="A4:B4"/>
    <mergeCell ref="C4:D4"/>
    <mergeCell ref="A3:B3"/>
    <mergeCell ref="C3:D3"/>
    <mergeCell ref="A8:B8"/>
    <mergeCell ref="A9:B9"/>
    <mergeCell ref="A10:B10"/>
    <mergeCell ref="A6:B6"/>
    <mergeCell ref="C6:D6"/>
    <mergeCell ref="A7:B7"/>
    <mergeCell ref="A14:H14"/>
    <mergeCell ref="A20:H20"/>
    <mergeCell ref="A15:H17"/>
    <mergeCell ref="A18:H18"/>
    <mergeCell ref="A19:H19"/>
    <mergeCell ref="A37:H37"/>
    <mergeCell ref="A43:H46"/>
    <mergeCell ref="B39:H39"/>
    <mergeCell ref="B40:H40"/>
    <mergeCell ref="B34:H34"/>
    <mergeCell ref="B35:H35"/>
    <mergeCell ref="B36:H36"/>
    <mergeCell ref="B38:H38"/>
    <mergeCell ref="A53:H54"/>
    <mergeCell ref="A42:H42"/>
    <mergeCell ref="A47:H47"/>
    <mergeCell ref="A52:H52"/>
    <mergeCell ref="G51:H51"/>
    <mergeCell ref="E51:F51"/>
    <mergeCell ref="B51:C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2021-05-20T12:37:27Z</dcterms:modified>
</cp:coreProperties>
</file>