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rijavni obrasci\"/>
    </mc:Choice>
  </mc:AlternateContent>
  <bookViews>
    <workbookView xWindow="0" yWindow="0" windowWidth="18720" windowHeight="10845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  <externalReference r:id="rId10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dfhahy">[1]Labels!$P$2:$P$7</definedName>
    <definedName name="dnhyth">[1]Labels!$M$2:$M$4</definedName>
    <definedName name="fakulteti">Labels!$A$2:$A$15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7">[2]Labels!$P$2:$P$7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publikacije'!$A$1:$N$24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[2]Labels!$K$2:$K$25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L17" i="18" l="1"/>
  <c r="L18" i="18"/>
  <c r="L19" i="18"/>
  <c r="L20" i="18"/>
  <c r="L21" i="18"/>
  <c r="L22" i="18"/>
  <c r="L23" i="18"/>
  <c r="L24" i="18"/>
  <c r="L25" i="18"/>
  <c r="L16" i="18"/>
  <c r="L4" i="18"/>
  <c r="L5" i="18"/>
  <c r="L6" i="18"/>
  <c r="L7" i="18"/>
  <c r="L8" i="18"/>
  <c r="L9" i="18"/>
  <c r="L10" i="18"/>
  <c r="L11" i="18"/>
  <c r="L12" i="18"/>
  <c r="L3" i="18"/>
  <c r="L30" i="18" l="1"/>
  <c r="L13" i="18" l="1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<sst xmlns="http://schemas.openxmlformats.org/spreadsheetml/2006/main" count="424" uniqueCount="232">
  <si>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</si>
  <si>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</si>
  <si>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</si>
  <si>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</si>
  <si>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</si>
  <si>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</si>
  <si>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</si>
  <si>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</si>
  <si>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</si>
  <si>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</si>
  <si>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</si>
  <si>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</si>
  <si>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</si>
  <si>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</si>
  <si>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</si>
  <si>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</si>
  <si>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</si>
  <si>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</si>
  <si>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</si>
  <si>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</si>
  <si>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</si>
  <si>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</si>
  <si>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</si>
  <si>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</si>
  <si>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</si>
  <si>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</si>
  <si>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</si>
  <si>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</si>
  <si>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</si>
  <si>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</si>
  <si>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</si>
  <si>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</si>
  <si>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</si>
  <si>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</si>
  <si>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</si>
  <si>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</si>
  <si>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</si>
  <si>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</si>
  <si>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</si>
  <si>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</si>
  <si>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</si>
  <si>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</si>
  <si>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</si>
  <si>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</si>
  <si>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</si>
  <si>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</si>
  <si>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</si>
  <si>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</si>
  <si>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</si>
  <si>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</si>
  <si>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</si>
  <si>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</si>
  <si>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</si>
  <si>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</si>
  <si>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</si>
  <si>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</si>
  <si>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</si>
  <si>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</si>
  <si>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</si>
  <si>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</si>
  <si>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</si>
  <si>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</si>
  <si>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</si>
  <si>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</si>
  <si>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</si>
  <si>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</si>
  <si>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</si>
  <si>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</si>
  <si>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</si>
  <si>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</si>
  <si>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</si>
  <si>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</si>
  <si>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</si>
  <si>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</si>
  <si>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</si>
  <si>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</si>
  <si>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</si>
  <si>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</si>
  <si>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</si>
  <si>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</si>
  <si>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</si>
  <si>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</si>
  <si>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</si>
  <si>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</si>
  <si>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</si>
  <si>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</si>
  <si>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</si>
  <si>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</si>
  <si>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</si>
  <si>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</si>
  <si>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</si>
  <si>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</si>
  <si>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</si>
  <si>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</si>
  <si>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</si>
  <si>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</si>
  <si>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</si>
  <si>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</si>
  <si>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</si>
  <si>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</si>
  <si>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</si>
  <si>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</si>
  <si>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</si>
  <si>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</si>
  <si>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</si>
  <si>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</si>
  <si>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</si>
  <si>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</si>
  <si>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</si>
  <si>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</si>
  <si>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</si>
  <si>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</si>
  <si>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</si>
  <si>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</si>
  <si>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</si>
  <si>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</si>
  <si>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</si>
  <si>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</si>
  <si>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</si>
  <si>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</si>
  <si>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</si>
  <si>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</si>
  <si>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</si>
  <si>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</si>
  <si>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</si>
  <si>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</si>
  <si>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</si>
  <si>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</si>
  <si>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</si>
  <si>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</si>
  <si>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</si>
  <si>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</si>
  <si>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</si>
  <si>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</si>
  <si>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</si>
  <si>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</si>
  <si>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</si>
  <si>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</si>
  <si>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</si>
  <si>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</si>
  <si>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</si>
  <si>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</si>
  <si>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</si>
  <si>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</si>
  <si>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</si>
  <si>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</si>
  <si>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</si>
  <si>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</si>
  <si>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</si>
  <si>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</si>
  <si>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</si>
  <si>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</si>
  <si>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</si>
  <si>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</si>
  <si>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</si>
  <si>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</si>
  <si>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</si>
  <si>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</si>
  <si>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</si>
  <si>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</si>
  <si>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</si>
  <si>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</si>
  <si>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</si>
  <si>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</si>
  <si>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</si>
  <si>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</si>
  <si>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</si>
  <si>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</si>
  <si>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</si>
  <si>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</si>
  <si>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</si>
  <si>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</si>
  <si>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</si>
  <si>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</si>
  <si>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</si>
  <si>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</si>
  <si>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</si>
  <si>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</si>
  <si>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</si>
  <si>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</si>
  <si>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</si>
  <si>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</si>
  <si>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</si>
  <si>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</si>
  <si>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</si>
  <si>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</si>
  <si>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</si>
  <si>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</si>
  <si>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</si>
  <si>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</si>
  <si>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</si>
  <si>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</si>
  <si>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Dokaznica</t>
  </si>
  <si>
    <t>Referentno indeksiranje</t>
  </si>
  <si>
    <t>Naslov rada</t>
  </si>
  <si>
    <t>Časopis ili konferencija</t>
  </si>
  <si>
    <t>Broj časopisa i stranice</t>
  </si>
  <si>
    <t>Godina izdanja</t>
  </si>
  <si>
    <t>Redni broj</t>
  </si>
  <si>
    <t>Autor/i</t>
  </si>
  <si>
    <t>Poveznica na rad (doi)</t>
  </si>
  <si>
    <t>Kategorija (A1, A2, A3)</t>
  </si>
  <si>
    <t>Broj autora</t>
  </si>
  <si>
    <t>.</t>
  </si>
  <si>
    <t>10.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</si>
  <si>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</si>
  <si>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</si>
  <si>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</si>
  <si>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</si>
  <si>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</si>
  <si>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</si>
  <si>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</si>
  <si>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</si>
  <si>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</si>
  <si>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</si>
  <si>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</si>
  <si>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</si>
  <si>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</si>
  <si>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</si>
  <si>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</si>
  <si>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</si>
  <si>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PRIJAVA ZA POTPORU ZNANSTVENIM I UMJETNIČKIM ISTRAŽIVANJIMA U 2022. GODINI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</si>
  <si>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</si>
  <si>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</si>
  <si>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</si>
  <si>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</si>
  <si>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</si>
  <si>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</si>
  <si>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GIM</t>
  </si>
  <si>
    <t>RINF</t>
  </si>
  <si>
    <t>ZORA</t>
  </si>
  <si>
    <t>GIG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</si>
</sst>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8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17" fillId="5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11" borderId="1" xfId="0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11" borderId="1" xfId="0" applyFill="1" applyBorder="1" applyAlignment="1" applyProtection="1">
      <alignment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Postotak" xfId="1" builtinId="5"/>
  </cellStyles>
  <dxfs count="37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Humanisti&#269;ke_znanosti_got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 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Ne</v>
          </cell>
          <cell r="P2" t="str">
            <v>Društveno</v>
          </cell>
        </row>
        <row r="3">
          <cell r="M3" t="str">
            <v>Da/voditelj</v>
          </cell>
          <cell r="P3" t="str">
            <v>Tehničko</v>
          </cell>
        </row>
        <row r="4">
          <cell r="M4" t="str">
            <v>Da/suradnik</v>
          </cell>
          <cell r="P4" t="str">
            <v>Umjetničko</v>
          </cell>
        </row>
        <row r="5">
          <cell r="P5" t="str">
            <v>Biomedicinsko</v>
          </cell>
        </row>
        <row r="6">
          <cell r="P6" t="str">
            <v>Humanističko</v>
          </cell>
        </row>
        <row r="7">
          <cell r="P7" t="str">
            <v>Biotehničko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7" t="s">
        <v>221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34" ht="15" customHeight="1" x14ac:dyDescent="0.25">
      <c r="A2" s="8"/>
      <c r="B2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34" ht="15" customHeight="1" x14ac:dyDescent="0.25">
      <c r="A3" s="8"/>
      <c r="B3" s="8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34" ht="23.25" customHeight="1" x14ac:dyDescent="0.25">
      <c r="A4" s="8"/>
      <c r="B4" s="8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34" ht="23.25" customHeight="1" x14ac:dyDescent="0.25">
      <c r="A5" s="8"/>
      <c r="B5" s="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9" t="s">
        <v>180</v>
      </c>
      <c r="B7" s="130"/>
      <c r="C7" s="130"/>
      <c r="D7" s="130"/>
      <c r="E7" s="128" t="str">
        <f>IF(A7&lt;&gt;"",VLOOKUP(A7,Labels!A2:C39,3,FALSE),"")</f>
        <v>Trg dr. Žarka Dolinara 1</v>
      </c>
      <c r="F7" s="128"/>
      <c r="G7" s="128"/>
      <c r="H7" s="128">
        <f>IF(A7&lt;&gt;"",VLOOKUP(A7,Labels!A2:D39,4,FALSE),"")</f>
        <v>48000</v>
      </c>
      <c r="I7" s="128"/>
      <c r="J7" s="128" t="str">
        <f>IF(A7&lt;&gt;"",VLOOKUP(A7,Labels!A2:E39,5,FALSE),"")</f>
        <v>Koprivnica</v>
      </c>
      <c r="K7" s="128"/>
      <c r="L7" s="128">
        <f>IF(A7&lt;&gt;"",VLOOKUP(A7,Labels!A2:B39,2,),"")</f>
        <v>59624928052</v>
      </c>
      <c r="M7" s="128"/>
    </row>
    <row r="8" spans="1:34" x14ac:dyDescent="0.25">
      <c r="A8" s="133" t="s">
        <v>11</v>
      </c>
      <c r="B8" s="133"/>
      <c r="C8" s="133"/>
      <c r="D8" s="133"/>
      <c r="E8" s="132" t="s">
        <v>5</v>
      </c>
      <c r="F8" s="132"/>
      <c r="G8" s="132"/>
      <c r="H8" s="131" t="s">
        <v>71</v>
      </c>
      <c r="I8" s="131"/>
      <c r="J8" s="131" t="s">
        <v>72</v>
      </c>
      <c r="K8" s="131"/>
      <c r="L8" s="127" t="s">
        <v>3</v>
      </c>
      <c r="M8" s="127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34" x14ac:dyDescent="0.25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AC12" s="99">
        <f>A11</f>
        <v>0</v>
      </c>
      <c r="AD12" s="99"/>
      <c r="AE12" s="99"/>
      <c r="AF12" s="99"/>
      <c r="AG12" s="99"/>
      <c r="AH12" s="99"/>
    </row>
    <row r="13" spans="1:34" x14ac:dyDescent="0.25">
      <c r="A13" s="138" t="s">
        <v>205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AC13" s="99"/>
      <c r="AD13" s="99"/>
      <c r="AE13" s="99"/>
      <c r="AF13" s="99"/>
      <c r="AG13" s="99"/>
      <c r="AH13" s="99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99"/>
      <c r="AD14" s="99"/>
      <c r="AE14" s="99"/>
      <c r="AF14" s="99"/>
      <c r="AG14" s="99"/>
      <c r="AH14" s="99"/>
    </row>
    <row r="15" spans="1:34" x14ac:dyDescent="0.25">
      <c r="A15" s="139" t="s">
        <v>38</v>
      </c>
      <c r="B15" s="139"/>
      <c r="C15" s="139"/>
      <c r="D15" s="36"/>
      <c r="E15" s="36"/>
      <c r="F15" s="135">
        <f>COUNTA(I19)+COUNTA(I25:I31)</f>
        <v>0</v>
      </c>
      <c r="G15" s="136"/>
      <c r="H15" s="136"/>
      <c r="I15" s="36"/>
      <c r="J15" s="64"/>
      <c r="K15" s="137">
        <f>'D. Financijski plan'!F2</f>
        <v>0</v>
      </c>
      <c r="L15" s="137"/>
      <c r="M15" s="137"/>
      <c r="AC15" s="99"/>
      <c r="AD15" s="99"/>
      <c r="AE15" s="99"/>
      <c r="AF15" s="99"/>
      <c r="AG15" s="99"/>
      <c r="AH15" s="99"/>
    </row>
    <row r="16" spans="1:34" x14ac:dyDescent="0.25">
      <c r="A16" s="133" t="s">
        <v>55</v>
      </c>
      <c r="B16" s="133"/>
      <c r="C16" s="133"/>
      <c r="D16" s="28"/>
      <c r="E16" s="28"/>
      <c r="F16" s="133" t="s">
        <v>69</v>
      </c>
      <c r="G16" s="133"/>
      <c r="H16" s="133"/>
      <c r="I16" s="28"/>
      <c r="J16" s="64"/>
      <c r="K16" s="133" t="s">
        <v>70</v>
      </c>
      <c r="L16" s="133"/>
      <c r="M16" s="133"/>
      <c r="AC16" s="99"/>
      <c r="AD16" s="99"/>
      <c r="AE16" s="99"/>
      <c r="AF16" s="99"/>
      <c r="AG16" s="99"/>
      <c r="AH16" s="99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99"/>
      <c r="AD17" s="99"/>
      <c r="AE17" s="99"/>
      <c r="AF17" s="99"/>
      <c r="AG17" s="99"/>
      <c r="AH17" s="99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99"/>
      <c r="AD18" s="99"/>
      <c r="AE18" s="99"/>
      <c r="AF18" s="99"/>
      <c r="AG18" s="99"/>
      <c r="AH18" s="99"/>
    </row>
    <row r="19" spans="1:34" ht="30" customHeight="1" x14ac:dyDescent="0.25">
      <c r="A19" s="140"/>
      <c r="B19" s="141"/>
      <c r="C19" s="140"/>
      <c r="D19" s="141"/>
      <c r="E19" s="141"/>
      <c r="F19" s="142"/>
      <c r="G19" s="143"/>
      <c r="H19" s="144"/>
      <c r="I19" s="43"/>
      <c r="J19" s="97"/>
      <c r="K19" s="145"/>
      <c r="L19" s="146"/>
      <c r="M19" s="147"/>
      <c r="AC19" s="99">
        <f>F19</f>
        <v>0</v>
      </c>
      <c r="AD19" s="99"/>
      <c r="AE19" s="99">
        <f>K19</f>
        <v>0</v>
      </c>
      <c r="AF19" s="99"/>
      <c r="AG19" s="99"/>
      <c r="AH19" s="99"/>
    </row>
    <row r="20" spans="1:34" x14ac:dyDescent="0.25">
      <c r="A20" s="133" t="s">
        <v>12</v>
      </c>
      <c r="B20" s="133"/>
      <c r="C20" s="133" t="s">
        <v>57</v>
      </c>
      <c r="D20" s="133"/>
      <c r="E20" s="133"/>
      <c r="F20" s="133" t="s">
        <v>17</v>
      </c>
      <c r="G20" s="133"/>
      <c r="H20" s="133"/>
      <c r="I20" s="37" t="s">
        <v>3</v>
      </c>
      <c r="J20" s="40" t="s">
        <v>56</v>
      </c>
      <c r="K20" s="138" t="s">
        <v>62</v>
      </c>
      <c r="L20" s="138"/>
      <c r="M20" s="138"/>
      <c r="AC20" s="99"/>
      <c r="AD20" s="99"/>
      <c r="AE20" s="99"/>
      <c r="AF20" s="99"/>
      <c r="AG20" s="99"/>
      <c r="AH20" s="99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99"/>
      <c r="AD21" s="99"/>
      <c r="AE21" s="99"/>
      <c r="AF21" s="99"/>
      <c r="AG21" s="99"/>
      <c r="AH21" s="99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99"/>
      <c r="AD22" s="99"/>
      <c r="AE22" s="99"/>
      <c r="AF22" s="99"/>
      <c r="AG22" s="99"/>
      <c r="AH22" s="99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99"/>
      <c r="AD23" s="99"/>
      <c r="AE23" s="99"/>
      <c r="AF23" s="99"/>
      <c r="AG23" s="99"/>
      <c r="AH23" s="99"/>
    </row>
    <row r="24" spans="1:34" ht="17.25" customHeight="1" x14ac:dyDescent="0.25">
      <c r="A24" s="41" t="s">
        <v>58</v>
      </c>
      <c r="B24" s="139" t="s">
        <v>12</v>
      </c>
      <c r="C24" s="139"/>
      <c r="D24" s="139" t="s">
        <v>57</v>
      </c>
      <c r="E24" s="139"/>
      <c r="F24" s="139"/>
      <c r="G24" s="139" t="s">
        <v>17</v>
      </c>
      <c r="H24" s="139"/>
      <c r="I24" s="38" t="s">
        <v>3</v>
      </c>
      <c r="J24" s="51" t="s">
        <v>56</v>
      </c>
      <c r="K24" s="65" t="s">
        <v>60</v>
      </c>
      <c r="L24" s="148" t="s">
        <v>61</v>
      </c>
      <c r="M24" s="148"/>
      <c r="AC24" s="99"/>
      <c r="AD24" s="99"/>
      <c r="AE24" s="99"/>
      <c r="AF24" s="99"/>
      <c r="AG24" s="99"/>
      <c r="AH24" s="99"/>
    </row>
    <row r="25" spans="1:34" ht="30" customHeight="1" x14ac:dyDescent="0.25">
      <c r="A25" s="70" t="s">
        <v>59</v>
      </c>
      <c r="B25" s="150"/>
      <c r="C25" s="150"/>
      <c r="D25" s="134"/>
      <c r="E25" s="134"/>
      <c r="F25" s="134"/>
      <c r="G25" s="134"/>
      <c r="H25" s="134"/>
      <c r="I25" s="43"/>
      <c r="J25" s="43"/>
      <c r="K25" s="66"/>
      <c r="L25" s="149"/>
      <c r="M25" s="149"/>
      <c r="AC25" s="100">
        <f t="shared" ref="AC25:AC31" si="0">B25</f>
        <v>0</v>
      </c>
      <c r="AD25" s="99">
        <f>D25</f>
        <v>0</v>
      </c>
      <c r="AE25" s="99">
        <f>G25</f>
        <v>0</v>
      </c>
      <c r="AF25" s="100">
        <f>I25</f>
        <v>0</v>
      </c>
      <c r="AG25" s="100">
        <f>J25</f>
        <v>0</v>
      </c>
      <c r="AH25" s="99">
        <f>K25</f>
        <v>0</v>
      </c>
    </row>
    <row r="26" spans="1:34" ht="30" customHeight="1" x14ac:dyDescent="0.25">
      <c r="A26" s="70" t="s">
        <v>63</v>
      </c>
      <c r="B26" s="150"/>
      <c r="C26" s="150"/>
      <c r="D26" s="129"/>
      <c r="E26" s="130"/>
      <c r="F26" s="159"/>
      <c r="G26" s="134"/>
      <c r="H26" s="134"/>
      <c r="I26" s="43"/>
      <c r="J26" s="43"/>
      <c r="K26" s="66"/>
      <c r="L26" s="149"/>
      <c r="M26" s="149"/>
      <c r="AC26" s="100">
        <f t="shared" si="0"/>
        <v>0</v>
      </c>
      <c r="AD26" s="99">
        <f t="shared" ref="AD26:AD31" si="1">D26</f>
        <v>0</v>
      </c>
      <c r="AE26" s="99">
        <f t="shared" ref="AE26:AE31" si="2">G26</f>
        <v>0</v>
      </c>
      <c r="AF26" s="100">
        <f t="shared" ref="AF26:AF31" si="3">I26</f>
        <v>0</v>
      </c>
      <c r="AG26" s="100">
        <f t="shared" ref="AG26:AG31" si="4">J26</f>
        <v>0</v>
      </c>
      <c r="AH26" s="99">
        <f t="shared" ref="AH26:AH31" si="5">K26</f>
        <v>0</v>
      </c>
    </row>
    <row r="27" spans="1:34" ht="30" customHeight="1" x14ac:dyDescent="0.25">
      <c r="A27" s="70" t="s">
        <v>64</v>
      </c>
      <c r="B27" s="150"/>
      <c r="C27" s="150"/>
      <c r="D27" s="134"/>
      <c r="E27" s="134"/>
      <c r="F27" s="134"/>
      <c r="G27" s="134"/>
      <c r="H27" s="134"/>
      <c r="I27" s="43"/>
      <c r="J27" s="43"/>
      <c r="K27" s="66"/>
      <c r="L27" s="149"/>
      <c r="M27" s="149"/>
      <c r="AC27" s="100">
        <f t="shared" si="0"/>
        <v>0</v>
      </c>
      <c r="AD27" s="99">
        <f t="shared" si="1"/>
        <v>0</v>
      </c>
      <c r="AE27" s="99">
        <f t="shared" si="2"/>
        <v>0</v>
      </c>
      <c r="AF27" s="100">
        <f t="shared" si="3"/>
        <v>0</v>
      </c>
      <c r="AG27" s="100">
        <f t="shared" si="4"/>
        <v>0</v>
      </c>
      <c r="AH27" s="99">
        <f t="shared" si="5"/>
        <v>0</v>
      </c>
    </row>
    <row r="28" spans="1:34" ht="30" customHeight="1" x14ac:dyDescent="0.25">
      <c r="A28" s="70" t="s">
        <v>65</v>
      </c>
      <c r="B28" s="150"/>
      <c r="C28" s="150"/>
      <c r="D28" s="134"/>
      <c r="E28" s="134"/>
      <c r="F28" s="134"/>
      <c r="G28" s="134"/>
      <c r="H28" s="134"/>
      <c r="I28" s="43"/>
      <c r="J28" s="43"/>
      <c r="K28" s="66"/>
      <c r="L28" s="149"/>
      <c r="M28" s="149"/>
      <c r="AC28" s="100">
        <f t="shared" si="0"/>
        <v>0</v>
      </c>
      <c r="AD28" s="99">
        <f t="shared" si="1"/>
        <v>0</v>
      </c>
      <c r="AE28" s="99">
        <f t="shared" si="2"/>
        <v>0</v>
      </c>
      <c r="AF28" s="100">
        <f t="shared" si="3"/>
        <v>0</v>
      </c>
      <c r="AG28" s="100">
        <f t="shared" si="4"/>
        <v>0</v>
      </c>
      <c r="AH28" s="99">
        <f t="shared" si="5"/>
        <v>0</v>
      </c>
    </row>
    <row r="29" spans="1:34" ht="30" customHeight="1" x14ac:dyDescent="0.25">
      <c r="A29" s="70" t="s">
        <v>66</v>
      </c>
      <c r="B29" s="150"/>
      <c r="C29" s="150"/>
      <c r="D29" s="134"/>
      <c r="E29" s="134"/>
      <c r="F29" s="134"/>
      <c r="G29" s="134"/>
      <c r="H29" s="134"/>
      <c r="I29" s="43"/>
      <c r="J29" s="43"/>
      <c r="K29" s="66"/>
      <c r="L29" s="149"/>
      <c r="M29" s="149"/>
      <c r="AC29" s="100">
        <f t="shared" si="0"/>
        <v>0</v>
      </c>
      <c r="AD29" s="99">
        <f t="shared" si="1"/>
        <v>0</v>
      </c>
      <c r="AE29" s="99">
        <f t="shared" si="2"/>
        <v>0</v>
      </c>
      <c r="AF29" s="100">
        <f t="shared" si="3"/>
        <v>0</v>
      </c>
      <c r="AG29" s="100">
        <f t="shared" si="4"/>
        <v>0</v>
      </c>
      <c r="AH29" s="99">
        <f t="shared" si="5"/>
        <v>0</v>
      </c>
    </row>
    <row r="30" spans="1:34" ht="30" customHeight="1" x14ac:dyDescent="0.25">
      <c r="A30" s="70" t="s">
        <v>67</v>
      </c>
      <c r="B30" s="150"/>
      <c r="C30" s="150"/>
      <c r="D30" s="134"/>
      <c r="E30" s="134"/>
      <c r="F30" s="134"/>
      <c r="G30" s="134"/>
      <c r="H30" s="134"/>
      <c r="I30" s="43"/>
      <c r="J30" s="43"/>
      <c r="K30" s="66"/>
      <c r="L30" s="149"/>
      <c r="M30" s="149"/>
      <c r="AC30" s="100">
        <f t="shared" si="0"/>
        <v>0</v>
      </c>
      <c r="AD30" s="99">
        <f t="shared" si="1"/>
        <v>0</v>
      </c>
      <c r="AE30" s="99">
        <f t="shared" si="2"/>
        <v>0</v>
      </c>
      <c r="AF30" s="100">
        <f t="shared" si="3"/>
        <v>0</v>
      </c>
      <c r="AG30" s="100">
        <f t="shared" si="4"/>
        <v>0</v>
      </c>
      <c r="AH30" s="99">
        <f t="shared" si="5"/>
        <v>0</v>
      </c>
    </row>
    <row r="31" spans="1:34" ht="30" customHeight="1" x14ac:dyDescent="0.25">
      <c r="A31" s="70" t="s">
        <v>68</v>
      </c>
      <c r="B31" s="150"/>
      <c r="C31" s="150"/>
      <c r="D31" s="134"/>
      <c r="E31" s="134"/>
      <c r="F31" s="134"/>
      <c r="G31" s="134"/>
      <c r="H31" s="134"/>
      <c r="I31" s="43"/>
      <c r="J31" s="43"/>
      <c r="K31" s="66"/>
      <c r="L31" s="149"/>
      <c r="M31" s="149"/>
      <c r="AC31" s="100">
        <f t="shared" si="0"/>
        <v>0</v>
      </c>
      <c r="AD31" s="99">
        <f t="shared" si="1"/>
        <v>0</v>
      </c>
      <c r="AE31" s="99">
        <f t="shared" si="2"/>
        <v>0</v>
      </c>
      <c r="AF31" s="100">
        <f t="shared" si="3"/>
        <v>0</v>
      </c>
      <c r="AG31" s="100">
        <f t="shared" si="4"/>
        <v>0</v>
      </c>
      <c r="AH31" s="99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79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55" t="s">
        <v>140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ht="11.25" customHeight="1" x14ac:dyDescent="0.25">
      <c r="A37" s="30"/>
      <c r="B37" s="30"/>
      <c r="C37" s="30"/>
      <c r="D37" s="30"/>
      <c r="E37" s="71"/>
      <c r="F37" s="71"/>
      <c r="G37" s="71"/>
      <c r="H37" s="71"/>
      <c r="I37" s="71"/>
      <c r="J37" s="71"/>
      <c r="K37" s="71"/>
      <c r="L37" s="71"/>
      <c r="M37" s="71"/>
    </row>
    <row r="38" spans="1:13" ht="36" customHeight="1" x14ac:dyDescent="0.25">
      <c r="A38" s="156"/>
      <c r="B38" s="156"/>
      <c r="C38" s="156"/>
      <c r="D38" s="156"/>
      <c r="E38" s="71"/>
      <c r="F38" s="71"/>
      <c r="G38" s="71"/>
      <c r="H38" s="77"/>
      <c r="I38" s="77"/>
      <c r="J38" s="77"/>
      <c r="K38" s="77"/>
      <c r="L38" s="77"/>
      <c r="M38" s="71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78"/>
      <c r="K39" s="78"/>
      <c r="L39" s="78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78"/>
      <c r="K40" s="78"/>
      <c r="L40" s="78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1" t="s">
        <v>139</v>
      </c>
      <c r="J41" s="40"/>
      <c r="K41" s="40"/>
      <c r="L41" s="80"/>
      <c r="M41" s="64"/>
    </row>
    <row r="42" spans="1:13" ht="46.5" customHeight="1" x14ac:dyDescent="0.25">
      <c r="A42" s="151"/>
      <c r="B42" s="151"/>
      <c r="C42" s="151"/>
      <c r="D42" s="151"/>
      <c r="E42" s="42"/>
      <c r="F42" s="42"/>
      <c r="G42" s="42"/>
      <c r="H42" s="32"/>
      <c r="I42" s="152"/>
      <c r="J42" s="153"/>
      <c r="K42" s="153"/>
      <c r="L42" s="154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2"/>
      <c r="J43" s="83"/>
      <c r="K43" s="83"/>
      <c r="L43" s="84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6" priority="54" operator="equal">
      <formula>""</formula>
    </cfRule>
  </conditionalFormatting>
  <conditionalFormatting sqref="A25 D25 I25:J25">
    <cfRule type="cellIs" dxfId="35" priority="14" operator="equal">
      <formula>""</formula>
    </cfRule>
  </conditionalFormatting>
  <conditionalFormatting sqref="A31">
    <cfRule type="cellIs" dxfId="34" priority="5" operator="equal">
      <formula>""</formula>
    </cfRule>
  </conditionalFormatting>
  <conditionalFormatting sqref="A26 D26 I26:J26">
    <cfRule type="cellIs" dxfId="33" priority="10" operator="equal">
      <formula>""</formula>
    </cfRule>
  </conditionalFormatting>
  <conditionalFormatting sqref="A27">
    <cfRule type="cellIs" dxfId="32" priority="9" operator="equal">
      <formula>""</formula>
    </cfRule>
  </conditionalFormatting>
  <conditionalFormatting sqref="A28">
    <cfRule type="cellIs" dxfId="31" priority="8" operator="equal">
      <formula>""</formula>
    </cfRule>
  </conditionalFormatting>
  <conditionalFormatting sqref="A29">
    <cfRule type="cellIs" dxfId="30" priority="7" operator="equal">
      <formula>""</formula>
    </cfRule>
  </conditionalFormatting>
  <conditionalFormatting sqref="A30">
    <cfRule type="cellIs" dxfId="29" priority="6" operator="equal">
      <formula>""</formula>
    </cfRule>
  </conditionalFormatting>
  <conditionalFormatting sqref="C19:F19 I19:J19">
    <cfRule type="cellIs" dxfId="28" priority="4" operator="equal">
      <formula>""""""</formula>
    </cfRule>
  </conditionalFormatting>
  <conditionalFormatting sqref="F15:H15">
    <cfRule type="cellIs" dxfId="27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30"/>
  <sheetViews>
    <sheetView showGridLines="0" zoomScaleNormal="100" zoomScaleSheetLayoutView="115" zoomScalePageLayoutView="130" workbookViewId="0">
      <selection activeCell="G3" sqref="G3"/>
    </sheetView>
  </sheetViews>
  <sheetFormatPr defaultColWidth="9.140625" defaultRowHeight="15" x14ac:dyDescent="0.25"/>
  <cols>
    <col min="1" max="1" width="11.140625" style="69" customWidth="1"/>
    <col min="2" max="2" width="16.5703125" style="69" customWidth="1"/>
    <col min="3" max="3" width="16.85546875" style="69" customWidth="1"/>
    <col min="4" max="4" width="21.5703125" style="69" bestFit="1" customWidth="1"/>
    <col min="5" max="5" width="23" style="69" bestFit="1" customWidth="1"/>
    <col min="6" max="6" width="23" style="69" customWidth="1"/>
    <col min="7" max="7" width="19.5703125" style="69" customWidth="1"/>
    <col min="8" max="8" width="22.5703125" style="69" customWidth="1"/>
    <col min="9" max="9" width="27.7109375" style="69" customWidth="1"/>
    <col min="10" max="10" width="17.5703125" style="69" customWidth="1"/>
    <col min="11" max="11" width="14.5703125" style="69" bestFit="1" customWidth="1"/>
    <col min="12" max="12" width="14.85546875" style="69" customWidth="1"/>
    <col min="13" max="13" width="13.28515625" style="69" customWidth="1"/>
    <col min="14" max="14" width="15.42578125" style="69" customWidth="1"/>
    <col min="15" max="15" width="11.5703125" style="69" customWidth="1"/>
    <col min="16" max="16384" width="9.140625" style="69"/>
  </cols>
  <sheetData>
    <row r="1" spans="1:20" x14ac:dyDescent="0.25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20" ht="21.75" customHeight="1" x14ac:dyDescent="0.25">
      <c r="A2" s="109" t="s">
        <v>198</v>
      </c>
      <c r="B2" s="109" t="s">
        <v>199</v>
      </c>
      <c r="C2" s="109" t="s">
        <v>194</v>
      </c>
      <c r="D2" s="109" t="s">
        <v>195</v>
      </c>
      <c r="E2" s="109" t="s">
        <v>193</v>
      </c>
      <c r="F2" s="109" t="s">
        <v>196</v>
      </c>
      <c r="G2" s="109" t="s">
        <v>197</v>
      </c>
      <c r="H2" s="109" t="s">
        <v>200</v>
      </c>
      <c r="I2" s="109" t="s">
        <v>201</v>
      </c>
      <c r="J2" s="109" t="s">
        <v>191</v>
      </c>
      <c r="K2" s="109" t="s">
        <v>202</v>
      </c>
      <c r="L2" s="109" t="s">
        <v>185</v>
      </c>
      <c r="M2" s="109" t="s">
        <v>220</v>
      </c>
      <c r="N2" s="109" t="s">
        <v>192</v>
      </c>
      <c r="Q2" s="108" t="s">
        <v>84</v>
      </c>
      <c r="R2" s="108" t="s">
        <v>188</v>
      </c>
      <c r="S2" s="108"/>
      <c r="T2" s="108"/>
    </row>
    <row r="3" spans="1:20" ht="15" customHeight="1" x14ac:dyDescent="0.25">
      <c r="A3" s="115" t="s">
        <v>59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1" t="str">
        <f>IF(I3="","",IF(AND(I3="A1",J3="Q1"),2,IF(AND(I3="A1",J3="Q2"),2,IF(AND(I3="A1",J3="Q3"),1,IF(AND(I3="A1",J3="Q4"),1,IF(I3="A2",0.75,IF(I3="A3",0.5,""))))))*IF(K3=1,1,IF(K3=2,1,IF(K3=3,1,IF(K3=4,0.5,IF(K3=5,0.5,IF(K3&gt;=6,1/K3)))))))</f>
        <v/>
      </c>
      <c r="M3" s="111"/>
      <c r="N3" s="110"/>
      <c r="Q3" s="108" t="s">
        <v>43</v>
      </c>
      <c r="R3" s="108" t="s">
        <v>189</v>
      </c>
      <c r="S3" s="108"/>
      <c r="T3" s="108">
        <v>2017</v>
      </c>
    </row>
    <row r="4" spans="1:20" x14ac:dyDescent="0.25">
      <c r="A4" s="115" t="s">
        <v>63</v>
      </c>
      <c r="B4" s="113"/>
      <c r="C4" s="113"/>
      <c r="D4" s="113"/>
      <c r="E4" s="110"/>
      <c r="F4" s="113"/>
      <c r="G4" s="113"/>
      <c r="H4" s="113"/>
      <c r="I4" s="113"/>
      <c r="J4" s="113"/>
      <c r="K4" s="113"/>
      <c r="L4" s="111" t="str">
        <f t="shared" ref="L4:L12" si="0">IF(I4="","",IF(AND(I4="A1",J4="Q1"),2,IF(AND(I4="A1",J4="Q2"),2,IF(AND(I4="A1",J4="Q3"),1,IF(AND(I4="A1",J4="Q4"),1,IF(I4="A2",0.75,IF(I4="A3",0.5,""))))))*IF(K4=1,1,IF(K4=2,1,IF(K4=3,1,IF(K4=4,0.5,IF(K4=5,0.5,IF(K4&gt;=6,1/K4)))))))</f>
        <v/>
      </c>
      <c r="M4" s="111"/>
      <c r="N4" s="110"/>
      <c r="Q4" s="108" t="s">
        <v>44</v>
      </c>
      <c r="R4" s="108" t="s">
        <v>190</v>
      </c>
      <c r="S4" s="108"/>
      <c r="T4" s="108">
        <v>2018</v>
      </c>
    </row>
    <row r="5" spans="1:20" x14ac:dyDescent="0.25">
      <c r="A5" s="115" t="s">
        <v>64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1" t="str">
        <f t="shared" si="0"/>
        <v/>
      </c>
      <c r="M5" s="111"/>
      <c r="N5" s="110"/>
      <c r="Q5" s="108" t="s">
        <v>85</v>
      </c>
      <c r="R5" s="108"/>
      <c r="S5" s="108"/>
      <c r="T5" s="108">
        <v>2019</v>
      </c>
    </row>
    <row r="6" spans="1:20" x14ac:dyDescent="0.25">
      <c r="A6" s="115" t="s">
        <v>65</v>
      </c>
      <c r="B6" s="113"/>
      <c r="C6" s="113"/>
      <c r="D6" s="113"/>
      <c r="E6" s="113"/>
      <c r="F6" s="114"/>
      <c r="G6" s="113"/>
      <c r="H6" s="113"/>
      <c r="I6" s="113"/>
      <c r="J6" s="113"/>
      <c r="K6" s="113"/>
      <c r="L6" s="111" t="str">
        <f t="shared" si="0"/>
        <v/>
      </c>
      <c r="M6" s="111"/>
      <c r="N6" s="110"/>
      <c r="Q6" s="108"/>
      <c r="R6" s="108"/>
      <c r="S6" s="108"/>
      <c r="T6" s="108">
        <v>2020</v>
      </c>
    </row>
    <row r="7" spans="1:20" x14ac:dyDescent="0.25">
      <c r="A7" s="115" t="s">
        <v>66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1" t="str">
        <f t="shared" si="0"/>
        <v/>
      </c>
      <c r="M7" s="111"/>
      <c r="N7" s="110"/>
      <c r="Q7" s="108"/>
      <c r="R7" s="108"/>
      <c r="S7" s="108"/>
      <c r="T7" s="108">
        <v>2021</v>
      </c>
    </row>
    <row r="8" spans="1:20" x14ac:dyDescent="0.25">
      <c r="A8" s="115" t="s">
        <v>67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1" t="str">
        <f t="shared" si="0"/>
        <v/>
      </c>
      <c r="M8" s="111"/>
      <c r="N8" s="110"/>
      <c r="Q8" s="108"/>
      <c r="R8" s="108"/>
      <c r="S8" s="108"/>
      <c r="T8" s="108"/>
    </row>
    <row r="9" spans="1:20" x14ac:dyDescent="0.25">
      <c r="A9" s="115" t="s">
        <v>68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1" t="str">
        <f t="shared" si="0"/>
        <v/>
      </c>
      <c r="M9" s="111"/>
      <c r="N9" s="110"/>
    </row>
    <row r="10" spans="1:20" x14ac:dyDescent="0.25">
      <c r="A10" s="115" t="s">
        <v>82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1" t="str">
        <f t="shared" si="0"/>
        <v/>
      </c>
      <c r="M10" s="111"/>
      <c r="N10" s="110"/>
    </row>
    <row r="11" spans="1:20" x14ac:dyDescent="0.25">
      <c r="A11" s="115" t="s">
        <v>83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1" t="str">
        <f t="shared" si="0"/>
        <v/>
      </c>
      <c r="M11" s="111"/>
      <c r="N11" s="110"/>
    </row>
    <row r="12" spans="1:20" x14ac:dyDescent="0.25">
      <c r="A12" s="115" t="s">
        <v>204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1" t="str">
        <f t="shared" si="0"/>
        <v/>
      </c>
      <c r="M12" s="111"/>
      <c r="N12" s="110"/>
    </row>
    <row r="13" spans="1:20" ht="15.75" x14ac:dyDescent="0.25">
      <c r="A13" s="162" t="s">
        <v>186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6"/>
      <c r="L13" s="112" t="str">
        <f>IFERROR(IF(SUM(L3:L12)=0,"",SUM(L3:L12)),"")</f>
        <v/>
      </c>
      <c r="M13" s="112"/>
      <c r="N13" s="110"/>
    </row>
    <row r="14" spans="1:20" x14ac:dyDescent="0.25">
      <c r="A14" s="160" t="s">
        <v>116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</row>
    <row r="15" spans="1:20" x14ac:dyDescent="0.25">
      <c r="A15" s="109" t="s">
        <v>198</v>
      </c>
      <c r="B15" s="109" t="s">
        <v>199</v>
      </c>
      <c r="C15" s="109" t="s">
        <v>194</v>
      </c>
      <c r="D15" s="109" t="s">
        <v>195</v>
      </c>
      <c r="E15" s="109" t="s">
        <v>193</v>
      </c>
      <c r="F15" s="109" t="s">
        <v>196</v>
      </c>
      <c r="G15" s="109" t="s">
        <v>197</v>
      </c>
      <c r="H15" s="109" t="s">
        <v>200</v>
      </c>
      <c r="I15" s="109" t="s">
        <v>201</v>
      </c>
      <c r="J15" s="109" t="s">
        <v>191</v>
      </c>
      <c r="K15" s="109" t="s">
        <v>202</v>
      </c>
      <c r="L15" s="109" t="s">
        <v>185</v>
      </c>
      <c r="M15" s="109" t="s">
        <v>220</v>
      </c>
      <c r="N15" s="109" t="s">
        <v>192</v>
      </c>
    </row>
    <row r="16" spans="1:20" x14ac:dyDescent="0.25">
      <c r="A16" s="115" t="s">
        <v>59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1" t="str">
        <f>IF(I16="","",IF(AND(I16="A1",J16="Q1"),2,IF(AND(I16="A1",J16="Q2"),2,IF(AND(I16="A1",J16="Q3"),1,IF(AND(I16="A1",J16="Q4"),1,IF(I16="A2",0.75,IF(I16="A3",0.5,""))))))*IF(K16=1,1,IF(K16=2,1,IF(K16=3,1,IF(K16=4,0.5,IF(K16=5,0.5,IF(K16&gt;=6,1/K16)))))))</f>
        <v/>
      </c>
      <c r="M16" s="111"/>
      <c r="N16" s="110"/>
    </row>
    <row r="17" spans="1:14" x14ac:dyDescent="0.25">
      <c r="A17" s="115" t="s">
        <v>63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1" t="str">
        <f t="shared" ref="L17:L25" si="1">IF(I17="","",IF(AND(I17="A1",J17="Q1"),2,IF(AND(I17="A1",J17="Q2"),2,IF(AND(I17="A1",J17="Q3"),1,IF(AND(I17="A1",J17="Q4"),1,IF(I17="A2",0.75,IF(I17="A3",0.5,""))))))*IF(K17=1,1,IF(K17=2,1,IF(K17=3,1,IF(K17=4,0.5,IF(K17=5,0.5,IF(K17&gt;=6,1/K17)))))))</f>
        <v/>
      </c>
      <c r="M17" s="111"/>
      <c r="N17" s="110"/>
    </row>
    <row r="18" spans="1:14" x14ac:dyDescent="0.25">
      <c r="A18" s="115" t="s">
        <v>64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1" t="str">
        <f t="shared" si="1"/>
        <v/>
      </c>
      <c r="M18" s="111"/>
      <c r="N18" s="110"/>
    </row>
    <row r="19" spans="1:14" x14ac:dyDescent="0.25">
      <c r="A19" s="115" t="s">
        <v>65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1" t="str">
        <f t="shared" si="1"/>
        <v/>
      </c>
      <c r="M19" s="111"/>
      <c r="N19" s="110"/>
    </row>
    <row r="20" spans="1:14" x14ac:dyDescent="0.25">
      <c r="A20" s="115" t="s">
        <v>66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1" t="str">
        <f t="shared" si="1"/>
        <v/>
      </c>
      <c r="M20" s="111"/>
      <c r="N20" s="110"/>
    </row>
    <row r="21" spans="1:14" ht="15.6" customHeight="1" x14ac:dyDescent="0.25">
      <c r="A21" s="115" t="s">
        <v>67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1" t="str">
        <f t="shared" si="1"/>
        <v/>
      </c>
      <c r="M21" s="111"/>
      <c r="N21" s="110"/>
    </row>
    <row r="22" spans="1:14" x14ac:dyDescent="0.25">
      <c r="A22" s="115" t="s">
        <v>68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 t="str">
        <f t="shared" si="1"/>
        <v/>
      </c>
      <c r="M22" s="111"/>
      <c r="N22" s="110"/>
    </row>
    <row r="23" spans="1:14" x14ac:dyDescent="0.25">
      <c r="A23" s="115" t="s">
        <v>82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1" t="str">
        <f t="shared" si="1"/>
        <v/>
      </c>
      <c r="M23" s="111"/>
      <c r="N23" s="110"/>
    </row>
    <row r="24" spans="1:14" x14ac:dyDescent="0.25">
      <c r="A24" s="115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 t="str">
        <f t="shared" si="1"/>
        <v/>
      </c>
      <c r="M24" s="111"/>
      <c r="N24" s="110"/>
    </row>
    <row r="25" spans="1:14" x14ac:dyDescent="0.25">
      <c r="A25" s="115" t="s">
        <v>204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1" t="str">
        <f t="shared" si="1"/>
        <v/>
      </c>
      <c r="M25" s="111"/>
      <c r="N25" s="110"/>
    </row>
    <row r="26" spans="1:14" ht="15.75" x14ac:dyDescent="0.25">
      <c r="A26" s="162" t="s">
        <v>187</v>
      </c>
      <c r="B26" s="163"/>
      <c r="C26" s="163"/>
      <c r="D26" s="163"/>
      <c r="E26" s="163"/>
      <c r="F26" s="163"/>
      <c r="G26" s="163"/>
      <c r="H26" s="163"/>
      <c r="I26" s="163"/>
      <c r="J26" s="163"/>
      <c r="K26" s="164"/>
      <c r="L26" s="112" t="str">
        <f>IFERROR(IF(SUM(L16:L25)*0.75=0,"",SUM(L16:L25)*0.75),"")</f>
        <v/>
      </c>
      <c r="M26" s="112"/>
      <c r="N26" s="110"/>
    </row>
    <row r="27" spans="1:14" ht="15.75" x14ac:dyDescent="0.25">
      <c r="A27" s="162" t="s">
        <v>203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4"/>
      <c r="L27" s="112" t="str">
        <f>IFERROR(IF((L13+L26*0.75)=0,"",(L13+L26)),"")</f>
        <v/>
      </c>
      <c r="M27" s="112"/>
      <c r="N27" s="110"/>
    </row>
    <row r="30" spans="1:14" x14ac:dyDescent="0.25">
      <c r="L30" s="69" t="str">
        <f>IF(AND(I3="A1",J3="Q1",OR(J3="Q2")),2,"")</f>
        <v/>
      </c>
    </row>
  </sheetData>
  <sheetProtection algorithmName="SHA-512" hashValue="blyLjixa8G8p/1BKR7mRm6iQYdxTJVZU1EedEaQj5s81tRM+JYTmDnpB7NE+vYW8H+hoYiUd5y0XNkh72sLkCw==" saltValue="ZKjVpMLgSmfA+TJLVVSZZA==" spinCount="100000" sheet="1" objects="1" scenarios="1" selectLockedCells="1"/>
  <dataConsolidate/>
  <mergeCells count="5">
    <mergeCell ref="A14:N14"/>
    <mergeCell ref="A1:N1"/>
    <mergeCell ref="A27:K27"/>
    <mergeCell ref="A26:K26"/>
    <mergeCell ref="A13:K13"/>
  </mergeCells>
  <conditionalFormatting sqref="B2 L13:N13 I3:N12 A3:G3 B4:G12">
    <cfRule type="cellIs" dxfId="26" priority="14" operator="equal">
      <formula>""</formula>
    </cfRule>
  </conditionalFormatting>
  <conditionalFormatting sqref="A5 A7 A9 A11">
    <cfRule type="cellIs" dxfId="25" priority="11" operator="equal">
      <formula>""</formula>
    </cfRule>
  </conditionalFormatting>
  <conditionalFormatting sqref="B15">
    <cfRule type="cellIs" dxfId="24" priority="10" operator="equal">
      <formula>""</formula>
    </cfRule>
  </conditionalFormatting>
  <conditionalFormatting sqref="A18 A20 A22 A24 A16:F16 B17:F25 N16:N25">
    <cfRule type="cellIs" dxfId="23" priority="9" operator="equal">
      <formula>""</formula>
    </cfRule>
  </conditionalFormatting>
  <conditionalFormatting sqref="L26:N26">
    <cfRule type="cellIs" dxfId="22" priority="5" operator="equal">
      <formula>""</formula>
    </cfRule>
  </conditionalFormatting>
  <conditionalFormatting sqref="L27:N27">
    <cfRule type="cellIs" dxfId="21" priority="4" operator="equal">
      <formula>""</formula>
    </cfRule>
  </conditionalFormatting>
  <conditionalFormatting sqref="G16:K25">
    <cfRule type="cellIs" dxfId="20" priority="3" operator="equal">
      <formula>""</formula>
    </cfRule>
  </conditionalFormatting>
  <conditionalFormatting sqref="H3:H12">
    <cfRule type="cellIs" dxfId="19" priority="2" operator="equal">
      <formula>""</formula>
    </cfRule>
  </conditionalFormatting>
  <conditionalFormatting sqref="L16:M25">
    <cfRule type="cellIs" dxfId="18" priority="1" operator="equal">
      <formula>""</formula>
    </cfRule>
  </conditionalFormatting>
  <dataValidations xWindow="1441" yWindow="40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G3:G12 G16:G25">
      <formula1>$T$2:$T$8</formula1>
    </dataValidation>
    <dataValidation type="list" allowBlank="1" showInputMessage="1" showErrorMessage="1" prompt="Odaberi kvartil rada" sqref="J3:J12 J16:J25">
      <formula1>$Q$2:$Q$6</formula1>
    </dataValidation>
    <dataValidation type="list" allowBlank="1" showInputMessage="1" showErrorMessage="1" prompt="Odaberi kategoriju rada" sqref="I3:I12 I16:I25">
      <formula1>$R$2:$R$6</formula1>
    </dataValidation>
    <dataValidation allowBlank="1" showErrorMessage="1" prompt="Za prelazak u novi red unutar ćelije stisnite Alt+Enter" sqref="L3:M13 L16:M27 A4:A12 A16:F25 A15:M15 A2:M2 B3:F12"/>
    <dataValidation allowBlank="1" showInputMessage="1" showErrorMessage="1" prompt="Kronološki posloži radove - od najnovijeg do najstarijeg" sqref="A3"/>
    <dataValidation allowBlank="1" showInputMessage="1" showErrorMessage="1" prompt="Odaberi godinu" sqref="H16:H25"/>
    <dataValidation type="whole" allowBlank="1" showInputMessage="1" showErrorMessage="1" sqref="K3:K12 K16:K25">
      <formula1>1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A51"/>
  <sheetViews>
    <sheetView showGridLines="0" topLeftCell="A25" zoomScaleNormal="100" zoomScaleSheetLayoutView="100" workbookViewId="0">
      <selection activeCell="P19" sqref="P19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61" t="s">
        <v>75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2" spans="1:13" x14ac:dyDescent="0.25">
      <c r="A2" s="161" t="s">
        <v>109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3" ht="15" customHeight="1" x14ac:dyDescent="0.25">
      <c r="A3" s="170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3" x14ac:dyDescent="0.25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x14ac:dyDescent="0.25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x14ac:dyDescent="0.25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x14ac:dyDescent="0.25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</row>
    <row r="8" spans="1:13" x14ac:dyDescent="0.2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x14ac:dyDescent="0.2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</row>
    <row r="10" spans="1:13" x14ac:dyDescent="0.2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</row>
    <row r="11" spans="1:13" x14ac:dyDescent="0.25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x14ac:dyDescent="0.25">
      <c r="A12" s="172" t="s">
        <v>206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5" customHeight="1" x14ac:dyDescent="0.25">
      <c r="A13" s="173"/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5"/>
    </row>
    <row r="14" spans="1:13" x14ac:dyDescent="0.25">
      <c r="A14" s="176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8"/>
    </row>
    <row r="15" spans="1:13" x14ac:dyDescent="0.25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8"/>
    </row>
    <row r="16" spans="1:13" x14ac:dyDescent="0.25">
      <c r="A16" s="176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8"/>
    </row>
    <row r="17" spans="1:27" x14ac:dyDescent="0.25">
      <c r="A17" s="176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8"/>
    </row>
    <row r="18" spans="1:27" x14ac:dyDescent="0.25">
      <c r="A18" s="176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</row>
    <row r="19" spans="1:27" ht="153" customHeight="1" x14ac:dyDescent="0.2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8"/>
    </row>
    <row r="20" spans="1:27" x14ac:dyDescent="0.25">
      <c r="A20" s="176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8"/>
    </row>
    <row r="21" spans="1:27" x14ac:dyDescent="0.25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1"/>
    </row>
    <row r="22" spans="1:27" x14ac:dyDescent="0.25">
      <c r="A22" s="161" t="s">
        <v>110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</row>
    <row r="23" spans="1:27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</row>
    <row r="24" spans="1:27" x14ac:dyDescent="0.25">
      <c r="A24" s="170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</row>
    <row r="25" spans="1:27" x14ac:dyDescent="0.25">
      <c r="A25" s="170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</row>
    <row r="26" spans="1:27" x14ac:dyDescent="0.25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AA26" s="101">
        <f>A25</f>
        <v>0</v>
      </c>
    </row>
    <row r="27" spans="1:27" x14ac:dyDescent="0.25">
      <c r="A27" s="170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</row>
    <row r="28" spans="1:27" x14ac:dyDescent="0.25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27" x14ac:dyDescent="0.25">
      <c r="A29" s="170"/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</row>
    <row r="30" spans="1:27" x14ac:dyDescent="0.25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</row>
    <row r="31" spans="1:27" x14ac:dyDescent="0.25">
      <c r="A31" s="170"/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32" spans="1:27" ht="15" customHeight="1" x14ac:dyDescent="0.25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x14ac:dyDescent="0.25">
      <c r="A33" s="170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x14ac:dyDescent="0.25">
      <c r="A34" s="161" t="s">
        <v>111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</row>
    <row r="35" spans="1:13" x14ac:dyDescent="0.25">
      <c r="A35" s="170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</row>
    <row r="36" spans="1:13" x14ac:dyDescent="0.2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</row>
    <row r="37" spans="1:13" x14ac:dyDescent="0.25">
      <c r="A37" s="170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</row>
    <row r="38" spans="1:13" x14ac:dyDescent="0.25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</row>
    <row r="39" spans="1:13" x14ac:dyDescent="0.25">
      <c r="A39" s="170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</row>
    <row r="40" spans="1:13" x14ac:dyDescent="0.25">
      <c r="A40" s="170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0"/>
    </row>
    <row r="41" spans="1:13" x14ac:dyDescent="0.25">
      <c r="A41" s="171" t="s">
        <v>99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 x14ac:dyDescent="0.25">
      <c r="A42" s="44" t="s">
        <v>58</v>
      </c>
      <c r="B42" s="167" t="s">
        <v>80</v>
      </c>
      <c r="C42" s="168"/>
      <c r="D42" s="168"/>
      <c r="E42" s="168"/>
      <c r="F42" s="169"/>
      <c r="G42" s="167" t="s">
        <v>81</v>
      </c>
      <c r="H42" s="168"/>
      <c r="I42" s="168"/>
      <c r="J42" s="168"/>
      <c r="K42" s="168"/>
      <c r="L42" s="168"/>
      <c r="M42" s="169"/>
    </row>
    <row r="43" spans="1:13" x14ac:dyDescent="0.25">
      <c r="A43" s="44" t="s">
        <v>59</v>
      </c>
      <c r="B43" s="167"/>
      <c r="C43" s="168"/>
      <c r="D43" s="168"/>
      <c r="E43" s="168"/>
      <c r="F43" s="169"/>
      <c r="G43" s="167"/>
      <c r="H43" s="168"/>
      <c r="I43" s="168"/>
      <c r="J43" s="168"/>
      <c r="K43" s="168"/>
      <c r="L43" s="168"/>
      <c r="M43" s="169"/>
    </row>
    <row r="44" spans="1:13" x14ac:dyDescent="0.25">
      <c r="A44" s="44" t="s">
        <v>63</v>
      </c>
      <c r="B44" s="167"/>
      <c r="C44" s="168"/>
      <c r="D44" s="168"/>
      <c r="E44" s="168"/>
      <c r="F44" s="169"/>
      <c r="G44" s="167"/>
      <c r="H44" s="168"/>
      <c r="I44" s="168"/>
      <c r="J44" s="168"/>
      <c r="K44" s="168"/>
      <c r="L44" s="168"/>
      <c r="M44" s="169"/>
    </row>
    <row r="45" spans="1:13" x14ac:dyDescent="0.25">
      <c r="A45" s="44" t="s">
        <v>64</v>
      </c>
      <c r="B45" s="167"/>
      <c r="C45" s="168"/>
      <c r="D45" s="168"/>
      <c r="E45" s="168"/>
      <c r="F45" s="169"/>
      <c r="G45" s="167"/>
      <c r="H45" s="168"/>
      <c r="I45" s="168"/>
      <c r="J45" s="168"/>
      <c r="K45" s="168"/>
      <c r="L45" s="168"/>
      <c r="M45" s="169"/>
    </row>
    <row r="46" spans="1:13" x14ac:dyDescent="0.25">
      <c r="A46" s="50" t="s">
        <v>65</v>
      </c>
      <c r="B46" s="167"/>
      <c r="C46" s="168"/>
      <c r="D46" s="168"/>
      <c r="E46" s="168"/>
      <c r="F46" s="169"/>
      <c r="G46" s="167"/>
      <c r="H46" s="168"/>
      <c r="I46" s="168"/>
      <c r="J46" s="168"/>
      <c r="K46" s="168"/>
      <c r="L46" s="168"/>
      <c r="M46" s="169"/>
    </row>
    <row r="47" spans="1:13" x14ac:dyDescent="0.25">
      <c r="A47" s="44" t="s">
        <v>66</v>
      </c>
      <c r="B47" s="167"/>
      <c r="C47" s="168"/>
      <c r="D47" s="168"/>
      <c r="E47" s="168"/>
      <c r="F47" s="169"/>
      <c r="G47" s="167"/>
      <c r="H47" s="168"/>
      <c r="I47" s="168"/>
      <c r="J47" s="168"/>
      <c r="K47" s="168"/>
      <c r="L47" s="168"/>
      <c r="M47" s="169"/>
    </row>
    <row r="48" spans="1:13" x14ac:dyDescent="0.25">
      <c r="A48" s="44" t="s">
        <v>67</v>
      </c>
      <c r="B48" s="167"/>
      <c r="C48" s="168"/>
      <c r="D48" s="168"/>
      <c r="E48" s="168"/>
      <c r="F48" s="169"/>
      <c r="G48" s="167"/>
      <c r="H48" s="168"/>
      <c r="I48" s="168"/>
      <c r="J48" s="168"/>
      <c r="K48" s="168"/>
      <c r="L48" s="168"/>
      <c r="M48" s="169"/>
    </row>
    <row r="49" spans="1:13" x14ac:dyDescent="0.25">
      <c r="A49" s="44" t="s">
        <v>68</v>
      </c>
      <c r="B49" s="167"/>
      <c r="C49" s="168"/>
      <c r="D49" s="168"/>
      <c r="E49" s="168"/>
      <c r="F49" s="169"/>
      <c r="G49" s="167"/>
      <c r="H49" s="168"/>
      <c r="I49" s="168"/>
      <c r="J49" s="168"/>
      <c r="K49" s="168"/>
      <c r="L49" s="168"/>
      <c r="M49" s="169"/>
    </row>
    <row r="50" spans="1:13" x14ac:dyDescent="0.25">
      <c r="A50" s="44" t="s">
        <v>82</v>
      </c>
      <c r="B50" s="167"/>
      <c r="C50" s="168"/>
      <c r="D50" s="168"/>
      <c r="E50" s="168"/>
      <c r="F50" s="169"/>
      <c r="G50" s="167"/>
      <c r="H50" s="168"/>
      <c r="I50" s="168"/>
      <c r="J50" s="168"/>
      <c r="K50" s="168"/>
      <c r="L50" s="168"/>
      <c r="M50" s="169"/>
    </row>
    <row r="51" spans="1:13" x14ac:dyDescent="0.25">
      <c r="A51" s="44" t="s">
        <v>83</v>
      </c>
      <c r="B51" s="167"/>
      <c r="C51" s="168"/>
      <c r="D51" s="168"/>
      <c r="E51" s="168"/>
      <c r="F51" s="169"/>
      <c r="G51" s="167"/>
      <c r="H51" s="168"/>
      <c r="I51" s="168"/>
      <c r="J51" s="168"/>
      <c r="K51" s="168"/>
      <c r="L51" s="168"/>
      <c r="M51" s="169"/>
    </row>
  </sheetData>
  <mergeCells count="30">
    <mergeCell ref="A35:M40"/>
    <mergeCell ref="A41:M41"/>
    <mergeCell ref="A23:M33"/>
    <mergeCell ref="A34:M34"/>
    <mergeCell ref="A1:M1"/>
    <mergeCell ref="A12:M12"/>
    <mergeCell ref="A2:M2"/>
    <mergeCell ref="A3:M11"/>
    <mergeCell ref="A13:M21"/>
    <mergeCell ref="A22:M22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51:F51"/>
    <mergeCell ref="G51:M51"/>
    <mergeCell ref="B48:F48"/>
    <mergeCell ref="G48:M48"/>
    <mergeCell ref="B49:F49"/>
    <mergeCell ref="G49:M49"/>
    <mergeCell ref="B50:F50"/>
    <mergeCell ref="G50:M5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82" t="s">
        <v>117</v>
      </c>
      <c r="B1" s="183"/>
      <c r="C1" s="183"/>
      <c r="D1" s="183"/>
      <c r="E1" s="183"/>
      <c r="F1" s="184"/>
    </row>
    <row r="2" spans="1:6" ht="17.25" customHeight="1" x14ac:dyDescent="0.25">
      <c r="A2" s="185" t="s">
        <v>79</v>
      </c>
      <c r="B2" s="185"/>
      <c r="C2" s="185"/>
      <c r="D2" s="186" t="s">
        <v>15</v>
      </c>
      <c r="E2" s="186"/>
      <c r="F2" s="23">
        <f>SUM(F8:F46)</f>
        <v>0</v>
      </c>
    </row>
    <row r="3" spans="1:6" ht="17.25" customHeight="1" x14ac:dyDescent="0.25">
      <c r="A3" s="185"/>
      <c r="B3" s="185"/>
      <c r="C3" s="185"/>
      <c r="D3" s="187" t="s">
        <v>10</v>
      </c>
      <c r="E3" s="188"/>
      <c r="F3" s="20">
        <f>SUMIF(B$8:B$46,D3,F$8:F$46)</f>
        <v>0</v>
      </c>
    </row>
    <row r="4" spans="1:6" ht="17.25" customHeight="1" x14ac:dyDescent="0.25">
      <c r="A4" s="185"/>
      <c r="B4" s="185"/>
      <c r="C4" s="185"/>
      <c r="D4" s="187" t="s">
        <v>76</v>
      </c>
      <c r="E4" s="188"/>
      <c r="F4" s="20">
        <f>SUMIF(B$8:B$46,D4,F$8:F$46)</f>
        <v>0</v>
      </c>
    </row>
    <row r="5" spans="1:6" ht="17.25" customHeight="1" x14ac:dyDescent="0.25">
      <c r="A5" s="185"/>
      <c r="B5" s="185"/>
      <c r="C5" s="185"/>
      <c r="D5" s="187" t="s">
        <v>77</v>
      </c>
      <c r="E5" s="188"/>
      <c r="F5" s="20">
        <f>SUMIF(B$8:B$46,D5,F$8:F$46)</f>
        <v>0</v>
      </c>
    </row>
    <row r="6" spans="1:6" ht="17.25" customHeight="1" x14ac:dyDescent="0.25">
      <c r="A6" s="185"/>
      <c r="B6" s="185"/>
      <c r="C6" s="185"/>
      <c r="D6" s="187" t="s">
        <v>78</v>
      </c>
      <c r="E6" s="188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9" t="s">
        <v>113</v>
      </c>
      <c r="D7" s="190"/>
      <c r="E7" s="191"/>
      <c r="F7" s="16" t="s">
        <v>2</v>
      </c>
    </row>
    <row r="8" spans="1:6" s="14" customFormat="1" x14ac:dyDescent="0.25">
      <c r="A8" s="21"/>
      <c r="B8" s="12"/>
      <c r="C8" s="129"/>
      <c r="D8" s="130"/>
      <c r="E8" s="159"/>
      <c r="F8" s="13"/>
    </row>
    <row r="9" spans="1:6" s="14" customFormat="1" x14ac:dyDescent="0.25">
      <c r="A9" s="21"/>
      <c r="B9" s="12"/>
      <c r="C9" s="129"/>
      <c r="D9" s="130"/>
      <c r="E9" s="159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9"/>
      <c r="D10" s="130"/>
      <c r="E10" s="159"/>
      <c r="F10" s="106"/>
    </row>
    <row r="11" spans="1:6" s="14" customFormat="1" x14ac:dyDescent="0.25">
      <c r="A11" s="21" t="str">
        <f t="shared" si="0"/>
        <v/>
      </c>
      <c r="B11" s="12"/>
      <c r="C11" s="129"/>
      <c r="D11" s="130"/>
      <c r="E11" s="159"/>
      <c r="F11" s="106"/>
    </row>
    <row r="12" spans="1:6" s="14" customFormat="1" x14ac:dyDescent="0.25">
      <c r="A12" s="21" t="str">
        <f t="shared" si="0"/>
        <v/>
      </c>
      <c r="B12" s="12"/>
      <c r="C12" s="129"/>
      <c r="D12" s="130"/>
      <c r="E12" s="159"/>
      <c r="F12" s="106"/>
    </row>
    <row r="13" spans="1:6" s="14" customFormat="1" x14ac:dyDescent="0.25">
      <c r="A13" s="21" t="str">
        <f t="shared" si="0"/>
        <v/>
      </c>
      <c r="B13" s="12"/>
      <c r="C13" s="129"/>
      <c r="D13" s="130"/>
      <c r="E13" s="159"/>
      <c r="F13" s="106"/>
    </row>
    <row r="14" spans="1:6" s="14" customFormat="1" x14ac:dyDescent="0.25">
      <c r="A14" s="21" t="str">
        <f t="shared" si="0"/>
        <v/>
      </c>
      <c r="B14" s="12"/>
      <c r="C14" s="129"/>
      <c r="D14" s="130"/>
      <c r="E14" s="159"/>
      <c r="F14" s="106"/>
    </row>
    <row r="15" spans="1:6" s="14" customFormat="1" x14ac:dyDescent="0.25">
      <c r="A15" s="21" t="str">
        <f t="shared" si="0"/>
        <v/>
      </c>
      <c r="B15" s="12"/>
      <c r="C15" s="129"/>
      <c r="D15" s="130"/>
      <c r="E15" s="159"/>
      <c r="F15" s="106"/>
    </row>
    <row r="16" spans="1:6" s="14" customFormat="1" x14ac:dyDescent="0.25">
      <c r="A16" s="21" t="str">
        <f t="shared" si="0"/>
        <v/>
      </c>
      <c r="B16" s="12"/>
      <c r="C16" s="129"/>
      <c r="D16" s="130"/>
      <c r="E16" s="159"/>
      <c r="F16" s="106"/>
    </row>
    <row r="17" spans="1:6" s="14" customFormat="1" x14ac:dyDescent="0.25">
      <c r="A17" s="21" t="str">
        <f t="shared" si="0"/>
        <v/>
      </c>
      <c r="B17" s="12"/>
      <c r="C17" s="129"/>
      <c r="D17" s="130"/>
      <c r="E17" s="159"/>
      <c r="F17" s="106"/>
    </row>
    <row r="18" spans="1:6" s="14" customFormat="1" x14ac:dyDescent="0.25">
      <c r="A18" s="21" t="str">
        <f t="shared" si="0"/>
        <v/>
      </c>
      <c r="B18" s="12"/>
      <c r="C18" s="129"/>
      <c r="D18" s="130"/>
      <c r="E18" s="159"/>
      <c r="F18" s="106"/>
    </row>
    <row r="19" spans="1:6" s="14" customFormat="1" x14ac:dyDescent="0.25">
      <c r="A19" s="21" t="str">
        <f t="shared" si="0"/>
        <v/>
      </c>
      <c r="B19" s="12"/>
      <c r="C19" s="129"/>
      <c r="D19" s="130"/>
      <c r="E19" s="159"/>
      <c r="F19" s="106"/>
    </row>
    <row r="20" spans="1:6" s="14" customFormat="1" x14ac:dyDescent="0.25">
      <c r="A20" s="21" t="str">
        <f t="shared" si="0"/>
        <v/>
      </c>
      <c r="B20" s="12"/>
      <c r="C20" s="129"/>
      <c r="D20" s="130"/>
      <c r="E20" s="159"/>
      <c r="F20" s="13"/>
    </row>
    <row r="21" spans="1:6" s="14" customFormat="1" x14ac:dyDescent="0.25">
      <c r="A21" s="21" t="str">
        <f t="shared" si="0"/>
        <v/>
      </c>
      <c r="B21" s="12"/>
      <c r="C21" s="129"/>
      <c r="D21" s="130"/>
      <c r="E21" s="159"/>
      <c r="F21" s="13"/>
    </row>
    <row r="22" spans="1:6" s="14" customFormat="1" x14ac:dyDescent="0.25">
      <c r="A22" s="21" t="str">
        <f t="shared" si="0"/>
        <v/>
      </c>
      <c r="B22" s="12"/>
      <c r="C22" s="129"/>
      <c r="D22" s="130"/>
      <c r="E22" s="159"/>
      <c r="F22" s="13"/>
    </row>
    <row r="23" spans="1:6" s="14" customFormat="1" x14ac:dyDescent="0.25">
      <c r="A23" s="21" t="str">
        <f t="shared" si="0"/>
        <v/>
      </c>
      <c r="B23" s="12"/>
      <c r="C23" s="129"/>
      <c r="D23" s="130"/>
      <c r="E23" s="159"/>
      <c r="F23" s="13"/>
    </row>
    <row r="24" spans="1:6" s="14" customFormat="1" x14ac:dyDescent="0.25">
      <c r="A24" s="21" t="str">
        <f t="shared" si="0"/>
        <v/>
      </c>
      <c r="B24" s="12"/>
      <c r="C24" s="129"/>
      <c r="D24" s="130"/>
      <c r="E24" s="159"/>
      <c r="F24" s="13"/>
    </row>
    <row r="25" spans="1:6" s="14" customFormat="1" x14ac:dyDescent="0.25">
      <c r="A25" s="21" t="str">
        <f t="shared" si="0"/>
        <v/>
      </c>
      <c r="B25" s="12"/>
      <c r="C25" s="129"/>
      <c r="D25" s="130"/>
      <c r="E25" s="159"/>
      <c r="F25" s="13"/>
    </row>
    <row r="26" spans="1:6" s="14" customFormat="1" x14ac:dyDescent="0.25">
      <c r="A26" s="21" t="str">
        <f t="shared" si="0"/>
        <v/>
      </c>
      <c r="B26" s="12"/>
      <c r="C26" s="129"/>
      <c r="D26" s="130"/>
      <c r="E26" s="159"/>
      <c r="F26" s="13"/>
    </row>
    <row r="27" spans="1:6" s="14" customFormat="1" x14ac:dyDescent="0.25">
      <c r="A27" s="21" t="str">
        <f t="shared" si="0"/>
        <v/>
      </c>
      <c r="B27" s="12"/>
      <c r="C27" s="129"/>
      <c r="D27" s="130"/>
      <c r="E27" s="159"/>
      <c r="F27" s="13"/>
    </row>
    <row r="28" spans="1:6" s="14" customFormat="1" x14ac:dyDescent="0.25">
      <c r="A28" s="21" t="str">
        <f t="shared" si="0"/>
        <v/>
      </c>
      <c r="B28" s="12"/>
      <c r="C28" s="129"/>
      <c r="D28" s="130"/>
      <c r="E28" s="159"/>
      <c r="F28" s="13"/>
    </row>
    <row r="29" spans="1:6" s="14" customFormat="1" x14ac:dyDescent="0.25">
      <c r="A29" s="21" t="str">
        <f t="shared" si="0"/>
        <v/>
      </c>
      <c r="B29" s="12"/>
      <c r="C29" s="129"/>
      <c r="D29" s="130"/>
      <c r="E29" s="159"/>
      <c r="F29" s="13"/>
    </row>
    <row r="30" spans="1:6" s="14" customFormat="1" x14ac:dyDescent="0.25">
      <c r="A30" s="21" t="str">
        <f t="shared" si="0"/>
        <v/>
      </c>
      <c r="B30" s="12"/>
      <c r="C30" s="129"/>
      <c r="D30" s="130"/>
      <c r="E30" s="159"/>
      <c r="F30" s="13"/>
    </row>
    <row r="31" spans="1:6" s="14" customFormat="1" x14ac:dyDescent="0.25">
      <c r="A31" s="21" t="str">
        <f t="shared" si="0"/>
        <v/>
      </c>
      <c r="B31" s="12"/>
      <c r="C31" s="129"/>
      <c r="D31" s="130"/>
      <c r="E31" s="159"/>
      <c r="F31" s="13"/>
    </row>
    <row r="32" spans="1:6" s="14" customFormat="1" x14ac:dyDescent="0.25">
      <c r="A32" s="21" t="str">
        <f t="shared" si="0"/>
        <v/>
      </c>
      <c r="B32" s="12"/>
      <c r="C32" s="129"/>
      <c r="D32" s="130"/>
      <c r="E32" s="159"/>
      <c r="F32" s="13"/>
    </row>
    <row r="33" spans="1:6" s="14" customFormat="1" x14ac:dyDescent="0.25">
      <c r="A33" s="21" t="str">
        <f t="shared" si="0"/>
        <v/>
      </c>
      <c r="B33" s="12"/>
      <c r="C33" s="129"/>
      <c r="D33" s="130"/>
      <c r="E33" s="159"/>
      <c r="F33" s="13"/>
    </row>
    <row r="34" spans="1:6" s="14" customFormat="1" x14ac:dyDescent="0.25">
      <c r="A34" s="21" t="str">
        <f t="shared" si="0"/>
        <v/>
      </c>
      <c r="B34" s="12"/>
      <c r="C34" s="129"/>
      <c r="D34" s="130"/>
      <c r="E34" s="159"/>
      <c r="F34" s="13"/>
    </row>
    <row r="35" spans="1:6" s="14" customFormat="1" x14ac:dyDescent="0.25">
      <c r="A35" s="21" t="str">
        <f t="shared" si="0"/>
        <v/>
      </c>
      <c r="B35" s="12"/>
      <c r="C35" s="129"/>
      <c r="D35" s="130"/>
      <c r="E35" s="159"/>
      <c r="F35" s="13"/>
    </row>
    <row r="36" spans="1:6" s="14" customFormat="1" x14ac:dyDescent="0.25">
      <c r="A36" s="21" t="str">
        <f t="shared" si="0"/>
        <v/>
      </c>
      <c r="B36" s="12"/>
      <c r="C36" s="129"/>
      <c r="D36" s="130"/>
      <c r="E36" s="159"/>
      <c r="F36" s="13"/>
    </row>
    <row r="37" spans="1:6" s="14" customFormat="1" x14ac:dyDescent="0.25">
      <c r="A37" s="21" t="str">
        <f t="shared" si="0"/>
        <v/>
      </c>
      <c r="B37" s="12"/>
      <c r="C37" s="129"/>
      <c r="D37" s="130"/>
      <c r="E37" s="159"/>
      <c r="F37" s="13"/>
    </row>
    <row r="38" spans="1:6" s="14" customFormat="1" x14ac:dyDescent="0.25">
      <c r="A38" s="21" t="str">
        <f t="shared" si="0"/>
        <v/>
      </c>
      <c r="B38" s="12"/>
      <c r="C38" s="129"/>
      <c r="D38" s="130"/>
      <c r="E38" s="159"/>
      <c r="F38" s="13"/>
    </row>
    <row r="39" spans="1:6" s="14" customFormat="1" x14ac:dyDescent="0.25">
      <c r="A39" s="21" t="str">
        <f t="shared" si="0"/>
        <v/>
      </c>
      <c r="B39" s="12"/>
      <c r="C39" s="129"/>
      <c r="D39" s="130"/>
      <c r="E39" s="159"/>
      <c r="F39" s="13"/>
    </row>
    <row r="40" spans="1:6" s="14" customFormat="1" x14ac:dyDescent="0.25">
      <c r="A40" s="21" t="str">
        <f t="shared" si="0"/>
        <v/>
      </c>
      <c r="B40" s="12"/>
      <c r="C40" s="129"/>
      <c r="D40" s="130"/>
      <c r="E40" s="159"/>
      <c r="F40" s="13"/>
    </row>
    <row r="41" spans="1:6" s="14" customFormat="1" x14ac:dyDescent="0.25">
      <c r="A41" s="21" t="str">
        <f t="shared" si="0"/>
        <v/>
      </c>
      <c r="B41" s="12"/>
      <c r="C41" s="129"/>
      <c r="D41" s="130"/>
      <c r="E41" s="159"/>
      <c r="F41" s="13"/>
    </row>
    <row r="42" spans="1:6" s="14" customFormat="1" x14ac:dyDescent="0.25">
      <c r="A42" s="21" t="str">
        <f t="shared" si="0"/>
        <v/>
      </c>
      <c r="B42" s="12"/>
      <c r="C42" s="129"/>
      <c r="D42" s="130"/>
      <c r="E42" s="159"/>
      <c r="F42" s="13"/>
    </row>
    <row r="43" spans="1:6" s="14" customFormat="1" x14ac:dyDescent="0.25">
      <c r="A43" s="21" t="str">
        <f t="shared" si="0"/>
        <v/>
      </c>
      <c r="B43" s="12"/>
      <c r="C43" s="129"/>
      <c r="D43" s="130"/>
      <c r="E43" s="159"/>
      <c r="F43" s="13"/>
    </row>
    <row r="44" spans="1:6" s="14" customFormat="1" x14ac:dyDescent="0.25">
      <c r="A44" s="21" t="str">
        <f t="shared" si="0"/>
        <v/>
      </c>
      <c r="B44" s="12"/>
      <c r="C44" s="129"/>
      <c r="D44" s="130"/>
      <c r="E44" s="159"/>
      <c r="F44" s="13"/>
    </row>
    <row r="45" spans="1:6" s="14" customFormat="1" x14ac:dyDescent="0.25">
      <c r="A45" s="21" t="str">
        <f t="shared" si="0"/>
        <v/>
      </c>
      <c r="B45" s="12"/>
      <c r="C45" s="129"/>
      <c r="D45" s="130"/>
      <c r="E45" s="159"/>
      <c r="F45" s="13"/>
    </row>
    <row r="46" spans="1:6" s="14" customFormat="1" x14ac:dyDescent="0.25">
      <c r="A46" s="21" t="str">
        <f t="shared" si="0"/>
        <v/>
      </c>
      <c r="B46" s="12"/>
      <c r="C46" s="129"/>
      <c r="D46" s="130"/>
      <c r="E46" s="159"/>
      <c r="F46" s="13"/>
    </row>
    <row r="48" spans="1:6" x14ac:dyDescent="0.25">
      <c r="A48" s="192"/>
      <c r="B48" s="192"/>
      <c r="E48" s="193"/>
      <c r="F48" s="193"/>
    </row>
    <row r="50" spans="3:4" x14ac:dyDescent="0.25">
      <c r="C50" s="194"/>
      <c r="D50" s="194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9"/>
  <sheetViews>
    <sheetView showGridLines="0" zoomScaleNormal="100" zoomScaleSheetLayoutView="115" workbookViewId="0">
      <selection activeCell="K34" sqref="K34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0" t="s">
        <v>129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0" x14ac:dyDescent="0.25">
      <c r="A2" s="202" t="s">
        <v>88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96" t="s">
        <v>98</v>
      </c>
      <c r="B8" s="197"/>
      <c r="C8" s="197"/>
      <c r="D8" s="197"/>
      <c r="E8" s="197"/>
      <c r="F8" s="197"/>
      <c r="G8" s="197"/>
      <c r="H8" s="197"/>
      <c r="I8" s="197"/>
      <c r="J8" s="197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98" t="s">
        <v>103</v>
      </c>
      <c r="B14" s="199"/>
      <c r="C14" s="199"/>
      <c r="D14" s="199"/>
      <c r="E14" s="199"/>
      <c r="F14" s="199"/>
      <c r="G14" s="199"/>
      <c r="H14" s="199"/>
      <c r="I14" s="199"/>
      <c r="J14" s="199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98" t="s">
        <v>104</v>
      </c>
      <c r="B20" s="199"/>
      <c r="C20" s="199"/>
      <c r="D20" s="199"/>
      <c r="E20" s="199"/>
      <c r="F20" s="199"/>
      <c r="G20" s="199"/>
      <c r="H20" s="199"/>
      <c r="I20" s="199"/>
      <c r="J20" s="199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5" t="s">
        <v>105</v>
      </c>
      <c r="B26" s="195"/>
      <c r="C26" s="195"/>
      <c r="D26" s="195"/>
      <c r="E26" s="195"/>
      <c r="F26" s="195"/>
      <c r="G26" s="195"/>
      <c r="H26" s="195"/>
      <c r="I26" s="195"/>
      <c r="J26" s="195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5" t="s">
        <v>106</v>
      </c>
      <c r="B32" s="195"/>
      <c r="C32" s="195"/>
      <c r="D32" s="195"/>
      <c r="E32" s="195"/>
      <c r="F32" s="195"/>
      <c r="G32" s="195"/>
      <c r="H32" s="195"/>
      <c r="I32" s="195"/>
      <c r="J32" s="195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5" t="s">
        <v>107</v>
      </c>
      <c r="B38" s="195"/>
      <c r="C38" s="195"/>
      <c r="D38" s="195"/>
      <c r="E38" s="195"/>
      <c r="F38" s="195"/>
      <c r="G38" s="195"/>
      <c r="H38" s="195"/>
      <c r="I38" s="195"/>
      <c r="J38" s="195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5" t="s">
        <v>108</v>
      </c>
      <c r="B44" s="195"/>
      <c r="C44" s="195"/>
      <c r="D44" s="195"/>
      <c r="E44" s="195"/>
      <c r="F44" s="195"/>
      <c r="G44" s="195"/>
      <c r="H44" s="195"/>
      <c r="I44" s="195"/>
      <c r="J44" s="195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6" sqref="F26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05" t="s">
        <v>130</v>
      </c>
      <c r="B2" s="76">
        <v>59624928052</v>
      </c>
      <c r="C2" s="76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05" t="s">
        <v>169</v>
      </c>
      <c r="B3" s="76">
        <v>59624928052</v>
      </c>
      <c r="C3" s="76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05" t="s">
        <v>131</v>
      </c>
      <c r="B4" s="76">
        <v>59624928052</v>
      </c>
      <c r="C4" s="76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05" t="s">
        <v>132</v>
      </c>
      <c r="B5" s="76">
        <v>59624928052</v>
      </c>
      <c r="C5" s="76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05" t="s">
        <v>170</v>
      </c>
      <c r="B6" s="76">
        <v>59624928052</v>
      </c>
      <c r="C6" s="76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05" t="s">
        <v>135</v>
      </c>
      <c r="B7" s="76">
        <v>59624928052</v>
      </c>
      <c r="C7" s="76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05" t="s">
        <v>165</v>
      </c>
      <c r="B8" s="76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05" t="s">
        <v>166</v>
      </c>
      <c r="B9" s="76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05" t="s">
        <v>171</v>
      </c>
      <c r="B10" s="76">
        <v>59624928052</v>
      </c>
      <c r="C10" s="76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05" t="s">
        <v>168</v>
      </c>
      <c r="B11" s="76">
        <v>59624928052</v>
      </c>
      <c r="C11" s="76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05" t="s">
        <v>172</v>
      </c>
      <c r="B12" s="76">
        <v>59624928052</v>
      </c>
      <c r="C12" s="76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05" t="s">
        <v>180</v>
      </c>
      <c r="B13" s="76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05" t="s">
        <v>173</v>
      </c>
      <c r="B14" s="76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05" t="s">
        <v>167</v>
      </c>
      <c r="B15" s="76">
        <v>59624928052</v>
      </c>
      <c r="C15" s="76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07" t="s">
        <v>182</v>
      </c>
      <c r="B16" s="76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A17" s="105" t="s">
        <v>222</v>
      </c>
      <c r="B17" s="76">
        <v>59624928052</v>
      </c>
      <c r="C17" s="76" t="s">
        <v>119</v>
      </c>
      <c r="D17" s="6">
        <v>42000</v>
      </c>
      <c r="E17" s="6" t="s">
        <v>8</v>
      </c>
      <c r="F17" s="48" t="s">
        <v>228</v>
      </c>
      <c r="K17" s="19" t="s">
        <v>32</v>
      </c>
    </row>
    <row r="18" spans="1:11" x14ac:dyDescent="0.25">
      <c r="A18" s="105" t="s">
        <v>223</v>
      </c>
      <c r="B18" s="76">
        <v>59624928052</v>
      </c>
      <c r="C18" s="76" t="s">
        <v>119</v>
      </c>
      <c r="D18" s="6">
        <v>42000</v>
      </c>
      <c r="E18" s="6" t="s">
        <v>8</v>
      </c>
      <c r="F18" s="48" t="s">
        <v>231</v>
      </c>
      <c r="K18" s="19" t="s">
        <v>33</v>
      </c>
    </row>
    <row r="19" spans="1:11" x14ac:dyDescent="0.25">
      <c r="A19" s="6" t="s">
        <v>224</v>
      </c>
      <c r="B19" s="76">
        <v>59624928052</v>
      </c>
      <c r="C19" s="6" t="s">
        <v>226</v>
      </c>
      <c r="D19" s="6">
        <v>48350</v>
      </c>
      <c r="E19" s="6" t="s">
        <v>227</v>
      </c>
      <c r="F19" s="47" t="s">
        <v>229</v>
      </c>
      <c r="K19" s="19" t="s">
        <v>34</v>
      </c>
    </row>
    <row r="20" spans="1:11" x14ac:dyDescent="0.25">
      <c r="A20" s="6" t="s">
        <v>225</v>
      </c>
      <c r="B20" s="76">
        <v>59624928052</v>
      </c>
      <c r="C20" s="6" t="s">
        <v>120</v>
      </c>
      <c r="D20" s="6">
        <v>48000</v>
      </c>
      <c r="E20" s="6" t="s">
        <v>121</v>
      </c>
      <c r="F20" s="47" t="s">
        <v>230</v>
      </c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2"/>
      <c r="B30" s="74"/>
      <c r="C30" s="72"/>
      <c r="D30" s="72"/>
      <c r="E30" s="72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3"/>
      <c r="B36" s="75"/>
      <c r="C36" s="73"/>
      <c r="D36" s="73"/>
      <c r="E36" s="73"/>
      <c r="F36" s="46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6" t="s">
        <v>141</v>
      </c>
      <c r="C1" s="217"/>
      <c r="D1" s="217"/>
      <c r="E1" s="217"/>
      <c r="F1" s="217"/>
      <c r="G1" s="217"/>
      <c r="H1" s="217"/>
      <c r="I1" s="217"/>
      <c r="J1" s="217"/>
      <c r="K1" s="217"/>
    </row>
    <row r="2" spans="2:16" s="19" customFormat="1" ht="32.25" customHeight="1" x14ac:dyDescent="0.25">
      <c r="B2" s="220" t="s">
        <v>158</v>
      </c>
      <c r="C2" s="221"/>
      <c r="D2" s="222"/>
      <c r="E2" s="222"/>
      <c r="F2" s="87"/>
      <c r="G2" s="87"/>
      <c r="H2" s="87"/>
      <c r="I2" s="87"/>
      <c r="J2" s="87"/>
      <c r="K2" s="87"/>
      <c r="P2" s="98">
        <f>D2</f>
        <v>0</v>
      </c>
    </row>
    <row r="3" spans="2:16" x14ac:dyDescent="0.25">
      <c r="B3" s="85" t="s">
        <v>10</v>
      </c>
      <c r="C3" s="85" t="s">
        <v>142</v>
      </c>
      <c r="D3" s="85" t="s">
        <v>143</v>
      </c>
      <c r="E3" s="85" t="s">
        <v>144</v>
      </c>
      <c r="L3" s="204" t="s">
        <v>162</v>
      </c>
      <c r="P3" s="98"/>
    </row>
    <row r="4" spans="2:16" x14ac:dyDescent="0.25">
      <c r="B4" s="27"/>
      <c r="C4" s="93"/>
      <c r="D4" s="94"/>
      <c r="E4" s="90">
        <f t="shared" ref="E4:E10" si="0">IF(($D$4:$D$10)=0,0,(D4/$D$2))</f>
        <v>0</v>
      </c>
      <c r="L4" s="205"/>
    </row>
    <row r="5" spans="2:16" x14ac:dyDescent="0.25">
      <c r="B5" s="27"/>
      <c r="C5" s="93"/>
      <c r="D5" s="94"/>
      <c r="E5" s="90">
        <f t="shared" si="0"/>
        <v>0</v>
      </c>
      <c r="L5" s="205"/>
    </row>
    <row r="6" spans="2:16" x14ac:dyDescent="0.25">
      <c r="B6" s="27"/>
      <c r="C6" s="93"/>
      <c r="D6" s="94"/>
      <c r="E6" s="90">
        <f t="shared" si="0"/>
        <v>0</v>
      </c>
      <c r="L6" s="205"/>
    </row>
    <row r="7" spans="2:16" x14ac:dyDescent="0.25">
      <c r="B7" s="27"/>
      <c r="C7" s="93"/>
      <c r="D7" s="94"/>
      <c r="E7" s="90">
        <f t="shared" si="0"/>
        <v>0</v>
      </c>
      <c r="L7" s="205"/>
      <c r="N7" s="19"/>
    </row>
    <row r="8" spans="2:16" x14ac:dyDescent="0.25">
      <c r="B8" s="27"/>
      <c r="C8" s="93"/>
      <c r="D8" s="94"/>
      <c r="E8" s="90">
        <f t="shared" si="0"/>
        <v>0</v>
      </c>
      <c r="L8" s="205"/>
      <c r="N8" s="19"/>
    </row>
    <row r="9" spans="2:16" x14ac:dyDescent="0.25">
      <c r="B9" s="27"/>
      <c r="C9" s="93"/>
      <c r="D9" s="94"/>
      <c r="E9" s="90">
        <f t="shared" si="0"/>
        <v>0</v>
      </c>
      <c r="L9" s="205"/>
      <c r="N9" s="19"/>
    </row>
    <row r="10" spans="2:16" x14ac:dyDescent="0.25">
      <c r="B10" s="27"/>
      <c r="C10" s="93"/>
      <c r="D10" s="94"/>
      <c r="E10" s="90">
        <f t="shared" si="0"/>
        <v>0</v>
      </c>
      <c r="L10" s="205"/>
      <c r="N10" s="19"/>
    </row>
    <row r="11" spans="2:16" x14ac:dyDescent="0.25">
      <c r="B11" s="85" t="s">
        <v>76</v>
      </c>
      <c r="C11" s="85" t="s">
        <v>142</v>
      </c>
      <c r="D11" s="85" t="s">
        <v>143</v>
      </c>
      <c r="E11" s="85" t="s">
        <v>144</v>
      </c>
      <c r="L11" s="205"/>
    </row>
    <row r="12" spans="2:16" x14ac:dyDescent="0.25">
      <c r="B12" s="27"/>
      <c r="C12" s="93"/>
      <c r="D12" s="94"/>
      <c r="E12" s="90">
        <f t="shared" ref="E12:E18" si="1">IF(($D$12:$D$18)=0,0,(D12/$D$2))</f>
        <v>0</v>
      </c>
      <c r="L12" s="205"/>
      <c r="N12" s="19"/>
    </row>
    <row r="13" spans="2:16" x14ac:dyDescent="0.25">
      <c r="B13" s="27"/>
      <c r="C13" s="93"/>
      <c r="D13" s="94"/>
      <c r="E13" s="90">
        <f t="shared" si="1"/>
        <v>0</v>
      </c>
      <c r="L13" s="205"/>
      <c r="N13" s="19"/>
    </row>
    <row r="14" spans="2:16" x14ac:dyDescent="0.25">
      <c r="B14" s="27"/>
      <c r="C14" s="93"/>
      <c r="D14" s="94"/>
      <c r="E14" s="90">
        <f t="shared" si="1"/>
        <v>0</v>
      </c>
      <c r="L14" s="205"/>
      <c r="N14" s="19"/>
    </row>
    <row r="15" spans="2:16" x14ac:dyDescent="0.25">
      <c r="B15" s="27"/>
      <c r="C15" s="93"/>
      <c r="D15" s="94"/>
      <c r="E15" s="90">
        <f t="shared" si="1"/>
        <v>0</v>
      </c>
      <c r="L15" s="205"/>
      <c r="N15" s="19"/>
    </row>
    <row r="16" spans="2:16" x14ac:dyDescent="0.25">
      <c r="B16" s="27"/>
      <c r="C16" s="93"/>
      <c r="D16" s="94"/>
      <c r="E16" s="90">
        <f t="shared" si="1"/>
        <v>0</v>
      </c>
      <c r="L16" s="205"/>
      <c r="N16" s="19"/>
    </row>
    <row r="17" spans="2:12" x14ac:dyDescent="0.25">
      <c r="B17" s="27"/>
      <c r="C17" s="93"/>
      <c r="D17" s="94"/>
      <c r="E17" s="90">
        <f t="shared" si="1"/>
        <v>0</v>
      </c>
      <c r="L17" s="205"/>
    </row>
    <row r="18" spans="2:12" x14ac:dyDescent="0.25">
      <c r="B18" s="27"/>
      <c r="C18" s="93"/>
      <c r="D18" s="94"/>
      <c r="E18" s="90">
        <f t="shared" si="1"/>
        <v>0</v>
      </c>
      <c r="L18" s="205"/>
    </row>
    <row r="19" spans="2:12" x14ac:dyDescent="0.25">
      <c r="B19" s="218"/>
      <c r="C19" s="219"/>
      <c r="D19" s="91" t="s">
        <v>146</v>
      </c>
      <c r="E19" s="92">
        <f>SUM(E4:E10,E12:E18)</f>
        <v>0</v>
      </c>
      <c r="L19" s="206"/>
    </row>
    <row r="20" spans="2:12" x14ac:dyDescent="0.25">
      <c r="B20" s="86" t="s">
        <v>77</v>
      </c>
      <c r="C20" s="86" t="s">
        <v>142</v>
      </c>
      <c r="D20" s="86" t="s">
        <v>143</v>
      </c>
      <c r="E20" s="86" t="s">
        <v>144</v>
      </c>
    </row>
    <row r="21" spans="2:12" x14ac:dyDescent="0.25">
      <c r="B21" s="27"/>
      <c r="C21" s="93"/>
      <c r="D21" s="94"/>
      <c r="E21" s="90">
        <f t="shared" ref="E21:E26" si="2">IF(($D$21:$D$26)=0,0,(D21/$D$2))</f>
        <v>0</v>
      </c>
    </row>
    <row r="22" spans="2:12" x14ac:dyDescent="0.25">
      <c r="B22" s="27"/>
      <c r="C22" s="93"/>
      <c r="D22" s="94"/>
      <c r="E22" s="90">
        <f t="shared" si="2"/>
        <v>0</v>
      </c>
    </row>
    <row r="23" spans="2:12" x14ac:dyDescent="0.25">
      <c r="B23" s="27"/>
      <c r="C23" s="93"/>
      <c r="D23" s="94"/>
      <c r="E23" s="90">
        <f t="shared" si="2"/>
        <v>0</v>
      </c>
    </row>
    <row r="24" spans="2:12" x14ac:dyDescent="0.25">
      <c r="B24" s="27"/>
      <c r="C24" s="93"/>
      <c r="D24" s="94"/>
      <c r="E24" s="90">
        <f t="shared" si="2"/>
        <v>0</v>
      </c>
    </row>
    <row r="25" spans="2:12" x14ac:dyDescent="0.25">
      <c r="B25" s="27"/>
      <c r="C25" s="93"/>
      <c r="D25" s="94"/>
      <c r="E25" s="90">
        <f t="shared" si="2"/>
        <v>0</v>
      </c>
    </row>
    <row r="26" spans="2:12" x14ac:dyDescent="0.25">
      <c r="B26" s="27"/>
      <c r="C26" s="93"/>
      <c r="D26" s="94"/>
      <c r="E26" s="90">
        <f t="shared" si="2"/>
        <v>0</v>
      </c>
    </row>
    <row r="27" spans="2:12" x14ac:dyDescent="0.25">
      <c r="B27" s="210" t="s">
        <v>159</v>
      </c>
      <c r="C27" s="211"/>
      <c r="D27" s="212"/>
      <c r="E27" s="102">
        <f>SUM(E21:E26)</f>
        <v>0</v>
      </c>
    </row>
    <row r="28" spans="2:12" x14ac:dyDescent="0.25">
      <c r="B28" s="86" t="s">
        <v>78</v>
      </c>
      <c r="C28" s="86" t="s">
        <v>142</v>
      </c>
      <c r="D28" s="95" t="s">
        <v>143</v>
      </c>
      <c r="E28" s="95" t="s">
        <v>144</v>
      </c>
    </row>
    <row r="29" spans="2:12" x14ac:dyDescent="0.25">
      <c r="B29" s="27"/>
      <c r="C29" s="93"/>
      <c r="D29" s="94"/>
      <c r="E29" s="89">
        <f>IF(($D$29:$D$35)=0,0,(D29/$D$2))</f>
        <v>0</v>
      </c>
      <c r="L29" s="207" t="s">
        <v>157</v>
      </c>
    </row>
    <row r="30" spans="2:12" x14ac:dyDescent="0.25">
      <c r="B30" s="27"/>
      <c r="C30" s="93"/>
      <c r="D30" s="94"/>
      <c r="E30" s="89">
        <f t="shared" ref="E30:E35" si="3">IF(($D$29:$D$35)=0,0,(D30/$D$2))</f>
        <v>0</v>
      </c>
      <c r="L30" s="208"/>
    </row>
    <row r="31" spans="2:12" x14ac:dyDescent="0.25">
      <c r="B31" s="27"/>
      <c r="C31" s="93"/>
      <c r="D31" s="94"/>
      <c r="E31" s="89">
        <f t="shared" si="3"/>
        <v>0</v>
      </c>
      <c r="L31" s="208"/>
    </row>
    <row r="32" spans="2:12" x14ac:dyDescent="0.25">
      <c r="B32" s="27"/>
      <c r="C32" s="93"/>
      <c r="D32" s="94"/>
      <c r="E32" s="89">
        <f t="shared" si="3"/>
        <v>0</v>
      </c>
      <c r="L32" s="208"/>
    </row>
    <row r="33" spans="2:12" x14ac:dyDescent="0.25">
      <c r="B33" s="27"/>
      <c r="C33" s="93"/>
      <c r="D33" s="94"/>
      <c r="E33" s="89">
        <f t="shared" si="3"/>
        <v>0</v>
      </c>
      <c r="L33" s="208"/>
    </row>
    <row r="34" spans="2:12" x14ac:dyDescent="0.25">
      <c r="B34" s="27"/>
      <c r="C34" s="93"/>
      <c r="D34" s="94"/>
      <c r="E34" s="89">
        <f t="shared" si="3"/>
        <v>0</v>
      </c>
      <c r="L34" s="208"/>
    </row>
    <row r="35" spans="2:12" x14ac:dyDescent="0.25">
      <c r="B35" s="27"/>
      <c r="C35" s="93"/>
      <c r="D35" s="94"/>
      <c r="E35" s="89">
        <f t="shared" si="3"/>
        <v>0</v>
      </c>
      <c r="L35" s="208"/>
    </row>
    <row r="36" spans="2:12" ht="15.75" thickBot="1" x14ac:dyDescent="0.3">
      <c r="B36" s="88"/>
      <c r="C36" s="88"/>
      <c r="D36" s="96" t="s">
        <v>156</v>
      </c>
      <c r="E36" s="103">
        <f>SUM(E29:E35)</f>
        <v>0</v>
      </c>
      <c r="L36" s="209"/>
    </row>
    <row r="37" spans="2:12" ht="15.75" thickBot="1" x14ac:dyDescent="0.3">
      <c r="B37" s="213" t="s">
        <v>145</v>
      </c>
      <c r="C37" s="214"/>
      <c r="D37" s="215"/>
      <c r="E37" s="104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22" workbookViewId="0">
      <selection activeCell="E49" sqref="E49:F49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4" t="s">
        <v>147</v>
      </c>
      <c r="B1" s="234"/>
      <c r="C1" s="234"/>
      <c r="D1" s="234"/>
      <c r="E1" s="234"/>
      <c r="F1" s="234"/>
      <c r="G1" s="234"/>
      <c r="H1" s="234"/>
      <c r="I1" s="234"/>
      <c r="J1" s="234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</row>
    <row r="2" spans="1:39" ht="19.5" customHeight="1" x14ac:dyDescent="0.25">
      <c r="A2" s="160" t="s">
        <v>148</v>
      </c>
      <c r="B2" s="160"/>
      <c r="C2" s="160"/>
      <c r="D2" s="160"/>
      <c r="E2" s="160"/>
      <c r="F2" s="160"/>
      <c r="G2" s="160"/>
      <c r="H2" s="160"/>
      <c r="I2" s="27"/>
      <c r="J2" s="27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 spans="1:39" ht="12.75" customHeight="1" x14ac:dyDescent="0.25">
      <c r="A3" s="235" t="s">
        <v>12</v>
      </c>
      <c r="B3" s="235"/>
      <c r="C3" s="235" t="s">
        <v>160</v>
      </c>
      <c r="D3" s="235"/>
      <c r="E3" s="116" t="s">
        <v>17</v>
      </c>
      <c r="F3" s="116" t="s">
        <v>3</v>
      </c>
      <c r="G3" s="116" t="s">
        <v>56</v>
      </c>
      <c r="H3" s="116" t="s">
        <v>161</v>
      </c>
      <c r="I3" s="27"/>
      <c r="J3" s="27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</row>
    <row r="4" spans="1:39" ht="23.25" customHeight="1" x14ac:dyDescent="0.25">
      <c r="A4" s="236">
        <f>'[2]A. Opći podaci'!A19:B19</f>
        <v>0</v>
      </c>
      <c r="B4" s="237"/>
      <c r="C4" s="237">
        <f>'[2]A. Opći podaci'!C19:E19</f>
        <v>0</v>
      </c>
      <c r="D4" s="237"/>
      <c r="E4" s="117">
        <f>'[2]A. Opći podaci'!AC19</f>
        <v>0</v>
      </c>
      <c r="F4" s="118">
        <f>'[2]A. Opći podaci'!I19</f>
        <v>0</v>
      </c>
      <c r="G4" s="119">
        <f>'[2]A. Opći podaci'!J19</f>
        <v>0</v>
      </c>
      <c r="H4" s="117">
        <f>'[2]A. Opći podaci'!AE19</f>
        <v>0</v>
      </c>
      <c r="I4" s="27"/>
      <c r="J4" s="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</row>
    <row r="5" spans="1:39" ht="18.75" customHeight="1" x14ac:dyDescent="0.25">
      <c r="A5" s="231" t="s">
        <v>149</v>
      </c>
      <c r="B5" s="231"/>
      <c r="C5" s="231"/>
      <c r="D5" s="231"/>
      <c r="E5" s="231"/>
      <c r="F5" s="231"/>
      <c r="G5" s="231"/>
      <c r="H5" s="231"/>
      <c r="I5" s="27"/>
      <c r="J5" s="27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</row>
    <row r="6" spans="1:39" ht="16.5" customHeight="1" x14ac:dyDescent="0.25">
      <c r="A6" s="235" t="s">
        <v>12</v>
      </c>
      <c r="B6" s="235"/>
      <c r="C6" s="235" t="s">
        <v>160</v>
      </c>
      <c r="D6" s="235"/>
      <c r="E6" s="116" t="s">
        <v>17</v>
      </c>
      <c r="F6" s="116" t="s">
        <v>3</v>
      </c>
      <c r="G6" s="116" t="s">
        <v>56</v>
      </c>
      <c r="H6" s="116" t="s">
        <v>60</v>
      </c>
      <c r="I6" s="27"/>
      <c r="J6" s="27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</row>
    <row r="7" spans="1:39" x14ac:dyDescent="0.25">
      <c r="A7" s="232">
        <f>'[2]A. Opći podaci'!AC25</f>
        <v>0</v>
      </c>
      <c r="B7" s="233"/>
      <c r="C7" s="233">
        <f>'[2]A. Opći podaci'!AD25</f>
        <v>0</v>
      </c>
      <c r="D7" s="233"/>
      <c r="E7" s="120">
        <f>'[2]A. Opći podaci'!AE25</f>
        <v>0</v>
      </c>
      <c r="F7" s="121">
        <f>'[2]A. Opći podaci'!AF25</f>
        <v>0</v>
      </c>
      <c r="G7" s="122">
        <f>'[2]A. Opći podaci'!AG25</f>
        <v>0</v>
      </c>
      <c r="H7" s="120">
        <f>'[2]A. Opći podaci'!AH25</f>
        <v>0</v>
      </c>
      <c r="I7" s="27"/>
      <c r="J7" s="27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</row>
    <row r="8" spans="1:39" x14ac:dyDescent="0.25">
      <c r="A8" s="232">
        <f>'[2]A. Opći podaci'!AC26</f>
        <v>0</v>
      </c>
      <c r="B8" s="233"/>
      <c r="C8" s="233">
        <f>'[2]A. Opći podaci'!AD26</f>
        <v>0</v>
      </c>
      <c r="D8" s="233"/>
      <c r="E8" s="120">
        <f>'[2]A. Opći podaci'!AE26</f>
        <v>0</v>
      </c>
      <c r="F8" s="121">
        <f>'[2]A. Opći podaci'!AF26</f>
        <v>0</v>
      </c>
      <c r="G8" s="122">
        <f>'[2]A. Opći podaci'!AG26</f>
        <v>0</v>
      </c>
      <c r="H8" s="120">
        <f>'[2]A. Opći podaci'!AH26</f>
        <v>0</v>
      </c>
      <c r="I8" s="27"/>
      <c r="J8" s="27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</row>
    <row r="9" spans="1:39" x14ac:dyDescent="0.25">
      <c r="A9" s="232">
        <f>'[2]A. Opći podaci'!AC27</f>
        <v>0</v>
      </c>
      <c r="B9" s="233"/>
      <c r="C9" s="233">
        <f>'[2]A. Opći podaci'!AD27</f>
        <v>0</v>
      </c>
      <c r="D9" s="233"/>
      <c r="E9" s="120">
        <f>'[2]A. Opći podaci'!AE27</f>
        <v>0</v>
      </c>
      <c r="F9" s="121">
        <f>'[2]A. Opći podaci'!AF27</f>
        <v>0</v>
      </c>
      <c r="G9" s="122">
        <f>'[2]A. Opći podaci'!AG27</f>
        <v>0</v>
      </c>
      <c r="H9" s="120">
        <f>'[2]A. Opći podaci'!AH27</f>
        <v>0</v>
      </c>
      <c r="I9" s="27"/>
      <c r="J9" s="27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</row>
    <row r="10" spans="1:39" x14ac:dyDescent="0.25">
      <c r="A10" s="232">
        <f>'[2]A. Opći podaci'!AC28</f>
        <v>0</v>
      </c>
      <c r="B10" s="233"/>
      <c r="C10" s="233">
        <f>'[2]A. Opći podaci'!AD28</f>
        <v>0</v>
      </c>
      <c r="D10" s="233"/>
      <c r="E10" s="120">
        <f>'[2]A. Opći podaci'!AE28</f>
        <v>0</v>
      </c>
      <c r="F10" s="121">
        <f>'[2]A. Opći podaci'!AF28</f>
        <v>0</v>
      </c>
      <c r="G10" s="122">
        <f>'[2]A. Opći podaci'!AG28</f>
        <v>0</v>
      </c>
      <c r="H10" s="120">
        <f>'[2]A. Opći podaci'!AH28</f>
        <v>0</v>
      </c>
      <c r="I10" s="27"/>
      <c r="J10" s="27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</row>
    <row r="11" spans="1:39" x14ac:dyDescent="0.25">
      <c r="A11" s="232">
        <f>'[2]A. Opći podaci'!AC29</f>
        <v>0</v>
      </c>
      <c r="B11" s="233"/>
      <c r="C11" s="233">
        <f>'[2]A. Opći podaci'!AD29</f>
        <v>0</v>
      </c>
      <c r="D11" s="233"/>
      <c r="E11" s="120">
        <f>'[2]A. Opći podaci'!AE29</f>
        <v>0</v>
      </c>
      <c r="F11" s="121">
        <f>'[2]A. Opći podaci'!AF29</f>
        <v>0</v>
      </c>
      <c r="G11" s="122">
        <f>'[2]A. Opći podaci'!AG29</f>
        <v>0</v>
      </c>
      <c r="H11" s="120">
        <f>'[2]A. Opći podaci'!AH29</f>
        <v>0</v>
      </c>
      <c r="I11" s="27"/>
      <c r="J11" s="27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</row>
    <row r="12" spans="1:39" x14ac:dyDescent="0.25">
      <c r="A12" s="232">
        <f>'[2]A. Opći podaci'!AC30</f>
        <v>0</v>
      </c>
      <c r="B12" s="233"/>
      <c r="C12" s="233">
        <f>'[2]A. Opći podaci'!AD30</f>
        <v>0</v>
      </c>
      <c r="D12" s="233"/>
      <c r="E12" s="120">
        <f>'[2]A. Opći podaci'!AE30</f>
        <v>0</v>
      </c>
      <c r="F12" s="121">
        <f>'[2]A. Opći podaci'!AF30</f>
        <v>0</v>
      </c>
      <c r="G12" s="122">
        <f>'[2]A. Opći podaci'!AG30</f>
        <v>0</v>
      </c>
      <c r="H12" s="120">
        <f>'[2]A. Opći podaci'!AH30</f>
        <v>0</v>
      </c>
      <c r="I12" s="27"/>
      <c r="J12" s="27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</row>
    <row r="13" spans="1:39" x14ac:dyDescent="0.25">
      <c r="A13" s="232">
        <f>'[2]A. Opći podaci'!AC31</f>
        <v>0</v>
      </c>
      <c r="B13" s="233"/>
      <c r="C13" s="233">
        <f>'[2]A. Opći podaci'!AD31</f>
        <v>0</v>
      </c>
      <c r="D13" s="233"/>
      <c r="E13" s="120">
        <f>'[2]A. Opći podaci'!AE31</f>
        <v>0</v>
      </c>
      <c r="F13" s="121">
        <f>'[2]A. Opći podaci'!AF31</f>
        <v>0</v>
      </c>
      <c r="G13" s="122">
        <f>'[2]A. Opći podaci'!AG31</f>
        <v>0</v>
      </c>
      <c r="H13" s="120">
        <f>'[2]A. Opći podaci'!AH31</f>
        <v>0</v>
      </c>
      <c r="I13" s="27"/>
      <c r="J13" s="27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</row>
    <row r="14" spans="1:39" x14ac:dyDescent="0.25">
      <c r="A14" s="223" t="s">
        <v>150</v>
      </c>
      <c r="B14" s="223"/>
      <c r="C14" s="223"/>
      <c r="D14" s="223"/>
      <c r="E14" s="223"/>
      <c r="F14" s="223"/>
      <c r="G14" s="223"/>
      <c r="H14" s="223"/>
      <c r="I14" s="27"/>
      <c r="J14" s="27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</row>
    <row r="15" spans="1:39" x14ac:dyDescent="0.25">
      <c r="A15" s="225"/>
      <c r="B15" s="225"/>
      <c r="C15" s="225"/>
      <c r="D15" s="225"/>
      <c r="E15" s="225"/>
      <c r="F15" s="225"/>
      <c r="G15" s="225"/>
      <c r="H15" s="225"/>
      <c r="I15" s="27"/>
      <c r="J15" s="27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</row>
    <row r="16" spans="1:39" x14ac:dyDescent="0.25">
      <c r="A16" s="225"/>
      <c r="B16" s="225"/>
      <c r="C16" s="225"/>
      <c r="D16" s="225"/>
      <c r="E16" s="225"/>
      <c r="F16" s="225"/>
      <c r="G16" s="225"/>
      <c r="H16" s="225"/>
      <c r="I16" s="27"/>
      <c r="J16" s="27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</row>
    <row r="17" spans="1:39" x14ac:dyDescent="0.25">
      <c r="A17" s="225"/>
      <c r="B17" s="225"/>
      <c r="C17" s="225"/>
      <c r="D17" s="225"/>
      <c r="E17" s="225"/>
      <c r="F17" s="225"/>
      <c r="G17" s="225"/>
      <c r="H17" s="225"/>
      <c r="I17" s="27"/>
      <c r="J17" s="27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</row>
    <row r="18" spans="1:39" x14ac:dyDescent="0.25">
      <c r="A18" s="230" t="s">
        <v>207</v>
      </c>
      <c r="B18" s="230"/>
      <c r="C18" s="230"/>
      <c r="D18" s="230"/>
      <c r="E18" s="230"/>
      <c r="F18" s="230"/>
      <c r="G18" s="230"/>
      <c r="H18" s="230"/>
      <c r="I18" s="27"/>
      <c r="J18" s="27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</row>
    <row r="19" spans="1:39" x14ac:dyDescent="0.25">
      <c r="A19" s="225"/>
      <c r="B19" s="225"/>
      <c r="C19" s="225"/>
      <c r="D19" s="225"/>
      <c r="E19" s="225"/>
      <c r="F19" s="225"/>
      <c r="G19" s="225"/>
      <c r="H19" s="225"/>
      <c r="I19" s="27"/>
      <c r="J19" s="27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</row>
    <row r="20" spans="1:39" x14ac:dyDescent="0.25">
      <c r="A20" s="223" t="s">
        <v>151</v>
      </c>
      <c r="B20" s="223"/>
      <c r="C20" s="223"/>
      <c r="D20" s="223"/>
      <c r="E20" s="223"/>
      <c r="F20" s="223"/>
      <c r="G20" s="223"/>
      <c r="H20" s="223"/>
      <c r="I20" s="27"/>
      <c r="J20" s="27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</row>
    <row r="21" spans="1:39" x14ac:dyDescent="0.25">
      <c r="A21" s="224"/>
      <c r="B21" s="224"/>
      <c r="C21" s="224"/>
      <c r="D21" s="224"/>
      <c r="E21" s="224"/>
      <c r="F21" s="224"/>
      <c r="G21" s="224"/>
      <c r="H21" s="224"/>
      <c r="I21" s="27"/>
      <c r="J21" s="27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</row>
    <row r="22" spans="1:39" x14ac:dyDescent="0.25">
      <c r="A22" s="224"/>
      <c r="B22" s="224"/>
      <c r="C22" s="224"/>
      <c r="D22" s="224"/>
      <c r="E22" s="224"/>
      <c r="F22" s="224"/>
      <c r="G22" s="224"/>
      <c r="H22" s="224"/>
      <c r="I22" s="27"/>
      <c r="J22" s="27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</row>
    <row r="23" spans="1:39" x14ac:dyDescent="0.25">
      <c r="A23" s="224"/>
      <c r="B23" s="224"/>
      <c r="C23" s="224"/>
      <c r="D23" s="224"/>
      <c r="E23" s="224"/>
      <c r="F23" s="224"/>
      <c r="G23" s="224"/>
      <c r="H23" s="224"/>
      <c r="I23" s="27"/>
      <c r="J23" s="27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</row>
    <row r="24" spans="1:39" x14ac:dyDescent="0.25">
      <c r="A24" s="224"/>
      <c r="B24" s="224"/>
      <c r="C24" s="224"/>
      <c r="D24" s="224"/>
      <c r="E24" s="224"/>
      <c r="F24" s="224"/>
      <c r="G24" s="224"/>
      <c r="H24" s="224"/>
      <c r="I24" s="27"/>
      <c r="J24" s="27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</row>
    <row r="25" spans="1:39" x14ac:dyDescent="0.25">
      <c r="A25" s="224"/>
      <c r="B25" s="224"/>
      <c r="C25" s="224"/>
      <c r="D25" s="224"/>
      <c r="E25" s="224"/>
      <c r="F25" s="224"/>
      <c r="G25" s="224"/>
      <c r="H25" s="224"/>
      <c r="I25" s="27"/>
      <c r="J25" s="27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</row>
    <row r="26" spans="1:39" x14ac:dyDescent="0.25">
      <c r="A26" s="223" t="s">
        <v>152</v>
      </c>
      <c r="B26" s="223"/>
      <c r="C26" s="223"/>
      <c r="D26" s="223"/>
      <c r="E26" s="223"/>
      <c r="F26" s="223"/>
      <c r="G26" s="223"/>
      <c r="H26" s="223"/>
      <c r="I26" s="27"/>
      <c r="J26" s="27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</row>
    <row r="27" spans="1:39" x14ac:dyDescent="0.25">
      <c r="A27" s="224"/>
      <c r="B27" s="224"/>
      <c r="C27" s="224"/>
      <c r="D27" s="224"/>
      <c r="E27" s="224"/>
      <c r="F27" s="224"/>
      <c r="G27" s="224"/>
      <c r="H27" s="224"/>
      <c r="I27" s="27"/>
      <c r="J27" s="27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</row>
    <row r="28" spans="1:39" x14ac:dyDescent="0.25">
      <c r="A28" s="224"/>
      <c r="B28" s="224"/>
      <c r="C28" s="224"/>
      <c r="D28" s="224"/>
      <c r="E28" s="224"/>
      <c r="F28" s="224"/>
      <c r="G28" s="224"/>
      <c r="H28" s="224"/>
      <c r="I28" s="27"/>
      <c r="J28" s="27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</row>
    <row r="29" spans="1:39" x14ac:dyDescent="0.25">
      <c r="A29" s="224"/>
      <c r="B29" s="224"/>
      <c r="C29" s="224"/>
      <c r="D29" s="224"/>
      <c r="E29" s="224"/>
      <c r="F29" s="224"/>
      <c r="G29" s="224"/>
      <c r="H29" s="224"/>
      <c r="I29" s="27"/>
      <c r="J29" s="27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</row>
    <row r="30" spans="1:39" x14ac:dyDescent="0.25">
      <c r="A30" s="224"/>
      <c r="B30" s="224"/>
      <c r="C30" s="224"/>
      <c r="D30" s="224"/>
      <c r="E30" s="224"/>
      <c r="F30" s="224"/>
      <c r="G30" s="224"/>
      <c r="H30" s="224"/>
      <c r="I30" s="27"/>
      <c r="J30" s="27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</row>
    <row r="31" spans="1:39" ht="74.25" customHeight="1" x14ac:dyDescent="0.25">
      <c r="A31" s="231" t="s">
        <v>153</v>
      </c>
      <c r="B31" s="231"/>
      <c r="C31" s="231"/>
      <c r="D31" s="231"/>
      <c r="E31" s="231"/>
      <c r="F31" s="231"/>
      <c r="G31" s="231"/>
      <c r="H31" s="231"/>
      <c r="I31" s="27"/>
      <c r="J31" s="27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</row>
    <row r="32" spans="1:39" ht="53.25" customHeight="1" x14ac:dyDescent="0.25">
      <c r="A32" s="123" t="s">
        <v>208</v>
      </c>
      <c r="B32" s="229"/>
      <c r="C32" s="229"/>
      <c r="D32" s="229"/>
      <c r="E32" s="229"/>
      <c r="F32" s="229"/>
      <c r="G32" s="229"/>
      <c r="H32" s="229"/>
      <c r="I32" s="27"/>
      <c r="J32" s="27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</row>
    <row r="33" spans="1:39" ht="59.25" customHeight="1" x14ac:dyDescent="0.25">
      <c r="A33" s="123" t="s">
        <v>209</v>
      </c>
      <c r="B33" s="229"/>
      <c r="C33" s="229"/>
      <c r="D33" s="229"/>
      <c r="E33" s="229"/>
      <c r="F33" s="229"/>
      <c r="G33" s="229"/>
      <c r="H33" s="229"/>
      <c r="I33" s="27"/>
      <c r="J33" s="27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</row>
    <row r="34" spans="1:39" ht="39.75" customHeight="1" x14ac:dyDescent="0.25">
      <c r="A34" s="123" t="s">
        <v>210</v>
      </c>
      <c r="B34" s="229"/>
      <c r="C34" s="229"/>
      <c r="D34" s="229"/>
      <c r="E34" s="229"/>
      <c r="F34" s="229"/>
      <c r="G34" s="229"/>
      <c r="H34" s="229"/>
      <c r="I34" s="27"/>
      <c r="J34" s="27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</row>
    <row r="35" spans="1:39" ht="48.75" customHeight="1" x14ac:dyDescent="0.25">
      <c r="A35" s="123" t="s">
        <v>211</v>
      </c>
      <c r="B35" s="229"/>
      <c r="C35" s="229"/>
      <c r="D35" s="229"/>
      <c r="E35" s="229"/>
      <c r="F35" s="229"/>
      <c r="G35" s="229"/>
      <c r="H35" s="229"/>
      <c r="I35" s="27"/>
      <c r="J35" s="27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</row>
    <row r="36" spans="1:39" ht="39" customHeight="1" x14ac:dyDescent="0.25">
      <c r="A36" s="123" t="s">
        <v>212</v>
      </c>
      <c r="B36" s="229"/>
      <c r="C36" s="229"/>
      <c r="D36" s="229"/>
      <c r="E36" s="229"/>
      <c r="F36" s="229"/>
      <c r="G36" s="229"/>
      <c r="H36" s="229"/>
      <c r="I36" s="27"/>
      <c r="J36" s="27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</row>
    <row r="37" spans="1:39" x14ac:dyDescent="0.25">
      <c r="A37" s="223" t="s">
        <v>154</v>
      </c>
      <c r="B37" s="223"/>
      <c r="C37" s="223"/>
      <c r="D37" s="223"/>
      <c r="E37" s="223"/>
      <c r="F37" s="223"/>
      <c r="G37" s="223"/>
      <c r="H37" s="223"/>
      <c r="I37" s="27"/>
      <c r="J37" s="27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</row>
    <row r="38" spans="1:39" x14ac:dyDescent="0.25">
      <c r="A38" s="124" t="s">
        <v>213</v>
      </c>
      <c r="B38" s="225"/>
      <c r="C38" s="225"/>
      <c r="D38" s="225"/>
      <c r="E38" s="225"/>
      <c r="F38" s="225"/>
      <c r="G38" s="225"/>
      <c r="H38" s="225"/>
      <c r="I38" s="27"/>
      <c r="J38" s="27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</row>
    <row r="39" spans="1:39" ht="11.25" customHeight="1" x14ac:dyDescent="0.25">
      <c r="A39" s="125" t="s">
        <v>214</v>
      </c>
      <c r="B39" s="225"/>
      <c r="C39" s="225"/>
      <c r="D39" s="225"/>
      <c r="E39" s="225"/>
      <c r="F39" s="225"/>
      <c r="G39" s="225"/>
      <c r="H39" s="225"/>
      <c r="I39" s="27"/>
      <c r="J39" s="27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</row>
    <row r="40" spans="1:39" ht="15" customHeight="1" x14ac:dyDescent="0.25">
      <c r="A40" s="125" t="s">
        <v>215</v>
      </c>
      <c r="B40" s="225"/>
      <c r="C40" s="225"/>
      <c r="D40" s="225"/>
      <c r="E40" s="225"/>
      <c r="F40" s="225"/>
      <c r="G40" s="225"/>
      <c r="H40" s="225"/>
      <c r="I40" s="27"/>
      <c r="J40" s="27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</row>
    <row r="41" spans="1:39" ht="15" customHeight="1" x14ac:dyDescent="0.25">
      <c r="A41" s="125" t="s">
        <v>184</v>
      </c>
      <c r="B41" s="225"/>
      <c r="C41" s="225"/>
      <c r="D41" s="225"/>
      <c r="E41" s="225"/>
      <c r="F41" s="225"/>
      <c r="G41" s="225"/>
      <c r="H41" s="225"/>
      <c r="I41" s="27"/>
      <c r="J41" s="27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</row>
    <row r="42" spans="1:39" ht="47.25" customHeight="1" x14ac:dyDescent="0.25">
      <c r="A42" s="226" t="s">
        <v>155</v>
      </c>
      <c r="B42" s="227"/>
      <c r="C42" s="227"/>
      <c r="D42" s="227"/>
      <c r="E42" s="227"/>
      <c r="F42" s="227"/>
      <c r="G42" s="227"/>
      <c r="H42" s="227"/>
      <c r="I42" s="27"/>
      <c r="J42" s="27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</row>
    <row r="43" spans="1:39" x14ac:dyDescent="0.25">
      <c r="A43" s="228"/>
      <c r="B43" s="228"/>
      <c r="C43" s="228"/>
      <c r="D43" s="228"/>
      <c r="E43" s="228"/>
      <c r="F43" s="228"/>
      <c r="G43" s="228"/>
      <c r="H43" s="228"/>
      <c r="I43" s="27"/>
      <c r="J43" s="27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</row>
    <row r="44" spans="1:39" x14ac:dyDescent="0.25">
      <c r="A44" s="228"/>
      <c r="B44" s="228"/>
      <c r="C44" s="228"/>
      <c r="D44" s="228"/>
      <c r="E44" s="228"/>
      <c r="F44" s="228"/>
      <c r="G44" s="228"/>
      <c r="H44" s="228"/>
      <c r="I44" s="27"/>
      <c r="J44" s="27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</row>
    <row r="45" spans="1:39" x14ac:dyDescent="0.25">
      <c r="A45" s="228"/>
      <c r="B45" s="228"/>
      <c r="C45" s="228"/>
      <c r="D45" s="228"/>
      <c r="E45" s="228"/>
      <c r="F45" s="228"/>
      <c r="G45" s="228"/>
      <c r="H45" s="228"/>
      <c r="I45" s="27"/>
      <c r="J45" s="27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</row>
    <row r="46" spans="1:39" x14ac:dyDescent="0.25">
      <c r="A46" s="228"/>
      <c r="B46" s="228"/>
      <c r="C46" s="228"/>
      <c r="D46" s="228"/>
      <c r="E46" s="228"/>
      <c r="F46" s="228"/>
      <c r="G46" s="228"/>
      <c r="H46" s="228"/>
      <c r="I46" s="27"/>
      <c r="J46" s="27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</row>
    <row r="47" spans="1:39" x14ac:dyDescent="0.25">
      <c r="A47" s="223" t="s">
        <v>216</v>
      </c>
      <c r="B47" s="223"/>
      <c r="C47" s="223"/>
      <c r="D47" s="223"/>
      <c r="E47" s="223"/>
      <c r="F47" s="223"/>
      <c r="G47" s="223"/>
      <c r="H47" s="223"/>
      <c r="I47" s="27"/>
      <c r="J47" s="27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</row>
    <row r="48" spans="1:39" x14ac:dyDescent="0.25">
      <c r="A48" s="125" t="s">
        <v>198</v>
      </c>
      <c r="B48" s="225" t="s">
        <v>217</v>
      </c>
      <c r="C48" s="225"/>
      <c r="D48" s="125" t="s">
        <v>218</v>
      </c>
      <c r="E48" s="225" t="s">
        <v>219</v>
      </c>
      <c r="F48" s="225"/>
      <c r="G48" s="225" t="s">
        <v>184</v>
      </c>
      <c r="H48" s="225"/>
      <c r="I48" s="27"/>
      <c r="J48" s="27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</row>
    <row r="49" spans="1:39" x14ac:dyDescent="0.25">
      <c r="A49" s="125" t="s">
        <v>59</v>
      </c>
      <c r="B49" s="225"/>
      <c r="C49" s="225"/>
      <c r="D49" s="125"/>
      <c r="E49" s="225"/>
      <c r="F49" s="225"/>
      <c r="G49" s="225"/>
      <c r="H49" s="225"/>
      <c r="I49" s="27"/>
      <c r="J49" s="27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</row>
    <row r="50" spans="1:39" x14ac:dyDescent="0.25">
      <c r="A50" s="125" t="s">
        <v>63</v>
      </c>
      <c r="B50" s="225"/>
      <c r="C50" s="225"/>
      <c r="D50" s="125"/>
      <c r="E50" s="225"/>
      <c r="F50" s="225"/>
      <c r="G50" s="225"/>
      <c r="H50" s="225"/>
      <c r="I50" s="27"/>
      <c r="J50" s="27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</row>
    <row r="51" spans="1:39" x14ac:dyDescent="0.25">
      <c r="A51" s="125" t="s">
        <v>64</v>
      </c>
      <c r="B51" s="225"/>
      <c r="C51" s="225"/>
      <c r="D51" s="125"/>
      <c r="E51" s="225"/>
      <c r="F51" s="225"/>
      <c r="G51" s="225"/>
      <c r="H51" s="225"/>
      <c r="I51" s="27"/>
      <c r="J51" s="27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</row>
    <row r="52" spans="1:39" x14ac:dyDescent="0.25">
      <c r="A52" s="223" t="s">
        <v>163</v>
      </c>
      <c r="B52" s="223"/>
      <c r="C52" s="223"/>
      <c r="D52" s="223"/>
      <c r="E52" s="223"/>
      <c r="F52" s="223"/>
      <c r="G52" s="223"/>
      <c r="H52" s="223"/>
      <c r="I52" s="27"/>
      <c r="J52" s="27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</row>
    <row r="53" spans="1:39" x14ac:dyDescent="0.25">
      <c r="A53" s="224"/>
      <c r="B53" s="224"/>
      <c r="C53" s="224"/>
      <c r="D53" s="224"/>
      <c r="E53" s="224"/>
      <c r="F53" s="224"/>
      <c r="G53" s="224"/>
      <c r="H53" s="224"/>
      <c r="I53" s="27"/>
      <c r="J53" s="27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</row>
    <row r="54" spans="1:39" x14ac:dyDescent="0.25">
      <c r="A54" s="224"/>
      <c r="B54" s="224"/>
      <c r="C54" s="224"/>
      <c r="D54" s="224"/>
      <c r="E54" s="224"/>
      <c r="F54" s="224"/>
      <c r="G54" s="224"/>
      <c r="H54" s="224"/>
      <c r="I54" s="27"/>
      <c r="J54" s="27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</row>
    <row r="55" spans="1:39" x14ac:dyDescent="0.2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</row>
    <row r="56" spans="1:39" x14ac:dyDescent="0.2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</row>
    <row r="57" spans="1:39" x14ac:dyDescent="0.25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</row>
    <row r="58" spans="1:39" x14ac:dyDescent="0.25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</row>
    <row r="59" spans="1:39" x14ac:dyDescent="0.2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</row>
    <row r="60" spans="1:39" x14ac:dyDescent="0.25">
      <c r="A60" s="126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</row>
    <row r="61" spans="1:39" x14ac:dyDescent="0.2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</row>
    <row r="62" spans="1:39" x14ac:dyDescent="0.2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</row>
    <row r="63" spans="1:39" x14ac:dyDescent="0.2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</row>
    <row r="64" spans="1:39" x14ac:dyDescent="0.25">
      <c r="A64" s="126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</row>
    <row r="65" spans="1:39" x14ac:dyDescent="0.25">
      <c r="A65" s="126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</row>
    <row r="66" spans="1:39" x14ac:dyDescent="0.25">
      <c r="A66" s="12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</row>
    <row r="67" spans="1:39" x14ac:dyDescent="0.25">
      <c r="A67" s="126"/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</row>
    <row r="68" spans="1:39" x14ac:dyDescent="0.25">
      <c r="A68" s="126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</row>
    <row r="69" spans="1:39" x14ac:dyDescent="0.25">
      <c r="A69" s="12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</row>
    <row r="70" spans="1:39" x14ac:dyDescent="0.25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</row>
    <row r="71" spans="1:39" x14ac:dyDescent="0.25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</row>
    <row r="72" spans="1:39" x14ac:dyDescent="0.25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</row>
    <row r="73" spans="1:39" x14ac:dyDescent="0.25">
      <c r="A73" s="126"/>
      <c r="B73" s="126"/>
      <c r="C73" s="126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</row>
    <row r="74" spans="1:39" x14ac:dyDescent="0.25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</row>
    <row r="75" spans="1:39" x14ac:dyDescent="0.25">
      <c r="A75" s="126"/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126"/>
      <c r="AL75" s="126"/>
      <c r="AM75" s="126"/>
    </row>
    <row r="76" spans="1:39" x14ac:dyDescent="0.25">
      <c r="A76" s="126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6"/>
      <c r="AJ76" s="126"/>
      <c r="AK76" s="126"/>
      <c r="AL76" s="126"/>
      <c r="AM76" s="126"/>
    </row>
    <row r="77" spans="1:39" x14ac:dyDescent="0.25">
      <c r="A77" s="126"/>
      <c r="B77" s="126"/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</row>
    <row r="78" spans="1:39" x14ac:dyDescent="0.25">
      <c r="A78" s="126"/>
      <c r="B78" s="126"/>
      <c r="C78" s="126"/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/>
      <c r="AG78" s="126"/>
      <c r="AH78" s="126"/>
      <c r="AI78" s="126"/>
      <c r="AJ78" s="126"/>
      <c r="AK78" s="126"/>
      <c r="AL78" s="126"/>
      <c r="AM78" s="126"/>
    </row>
    <row r="79" spans="1:39" x14ac:dyDescent="0.25">
      <c r="A79" s="126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6"/>
      <c r="AL79" s="126"/>
      <c r="AM79" s="126"/>
    </row>
    <row r="80" spans="1:39" x14ac:dyDescent="0.25">
      <c r="A80" s="126"/>
      <c r="B80" s="126"/>
      <c r="C80" s="126"/>
      <c r="D80" s="126"/>
      <c r="E80" s="126"/>
      <c r="F80" s="126"/>
      <c r="G80" s="126"/>
      <c r="H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</row>
    <row r="81" spans="1:39" x14ac:dyDescent="0.25">
      <c r="A81" s="12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</row>
    <row r="82" spans="1:39" x14ac:dyDescent="0.25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126"/>
      <c r="AA82" s="126"/>
      <c r="AB82" s="126"/>
      <c r="AC82" s="126"/>
      <c r="AD82" s="126"/>
      <c r="AE82" s="126"/>
      <c r="AF82" s="126"/>
      <c r="AG82" s="126"/>
      <c r="AH82" s="126"/>
      <c r="AI82" s="126"/>
      <c r="AJ82" s="126"/>
      <c r="AK82" s="126"/>
      <c r="AL82" s="126"/>
      <c r="AM82" s="126"/>
    </row>
    <row r="83" spans="1:39" x14ac:dyDescent="0.25">
      <c r="A83" s="126"/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</row>
    <row r="84" spans="1:39" x14ac:dyDescent="0.25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</row>
    <row r="85" spans="1:39" x14ac:dyDescent="0.25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</row>
    <row r="86" spans="1:39" x14ac:dyDescent="0.25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</row>
    <row r="87" spans="1:39" x14ac:dyDescent="0.25">
      <c r="A87" s="126"/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</row>
    <row r="88" spans="1:39" x14ac:dyDescent="0.25">
      <c r="A88" s="126"/>
      <c r="B88" s="126"/>
      <c r="C88" s="126"/>
      <c r="D88" s="126"/>
      <c r="E88" s="126"/>
      <c r="F88" s="126"/>
      <c r="G88" s="126"/>
      <c r="H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</row>
    <row r="89" spans="1:39" x14ac:dyDescent="0.25">
      <c r="A89" s="126"/>
      <c r="B89" s="126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6"/>
      <c r="AL89" s="126"/>
      <c r="AM89" s="126"/>
    </row>
    <row r="90" spans="1:39" x14ac:dyDescent="0.25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26"/>
      <c r="AG90" s="126"/>
      <c r="AH90" s="126"/>
      <c r="AI90" s="126"/>
      <c r="AJ90" s="126"/>
      <c r="AK90" s="126"/>
      <c r="AL90" s="126"/>
      <c r="AM90" s="126"/>
    </row>
    <row r="91" spans="1:39" x14ac:dyDescent="0.25">
      <c r="A91" s="126"/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6"/>
      <c r="AJ91" s="126"/>
      <c r="AK91" s="126"/>
      <c r="AL91" s="126"/>
      <c r="AM91" s="126"/>
    </row>
    <row r="92" spans="1:39" x14ac:dyDescent="0.25">
      <c r="A92" s="126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126"/>
      <c r="AL92" s="126"/>
      <c r="AM92" s="126"/>
    </row>
    <row r="93" spans="1:39" x14ac:dyDescent="0.25">
      <c r="A93" s="12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26"/>
      <c r="AG93" s="126"/>
      <c r="AH93" s="126"/>
      <c r="AI93" s="126"/>
      <c r="AJ93" s="126"/>
      <c r="AK93" s="126"/>
      <c r="AL93" s="126"/>
      <c r="AM93" s="126"/>
    </row>
    <row r="94" spans="1:39" x14ac:dyDescent="0.25">
      <c r="A94" s="126"/>
      <c r="B94" s="126"/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6"/>
      <c r="AI94" s="126"/>
      <c r="AJ94" s="126"/>
      <c r="AK94" s="126"/>
      <c r="AL94" s="126"/>
      <c r="AM94" s="126"/>
    </row>
    <row r="95" spans="1:39" x14ac:dyDescent="0.25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26"/>
      <c r="AG95" s="126"/>
      <c r="AH95" s="126"/>
      <c r="AI95" s="126"/>
      <c r="AJ95" s="126"/>
      <c r="AK95" s="126"/>
      <c r="AL95" s="126"/>
      <c r="AM95" s="126"/>
    </row>
    <row r="96" spans="1:39" x14ac:dyDescent="0.25">
      <c r="A96" s="126"/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6"/>
      <c r="AL96" s="126"/>
      <c r="AM96" s="126"/>
    </row>
    <row r="97" spans="1:39" x14ac:dyDescent="0.25">
      <c r="A97" s="126"/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26"/>
      <c r="AG97" s="126"/>
      <c r="AH97" s="126"/>
      <c r="AI97" s="126"/>
      <c r="AJ97" s="126"/>
      <c r="AK97" s="126"/>
      <c r="AL97" s="126"/>
      <c r="AM97" s="126"/>
    </row>
    <row r="98" spans="1:39" x14ac:dyDescent="0.25">
      <c r="A98" s="126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6"/>
      <c r="AG98" s="126"/>
      <c r="AH98" s="126"/>
      <c r="AI98" s="126"/>
      <c r="AJ98" s="126"/>
      <c r="AK98" s="126"/>
      <c r="AL98" s="126"/>
      <c r="AM98" s="126"/>
    </row>
    <row r="99" spans="1:39" x14ac:dyDescent="0.25">
      <c r="A99" s="126"/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</row>
    <row r="100" spans="1:39" x14ac:dyDescent="0.25">
      <c r="A100" s="126"/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</row>
    <row r="101" spans="1:39" x14ac:dyDescent="0.25">
      <c r="A101" s="126"/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6"/>
      <c r="AK101" s="126"/>
      <c r="AL101" s="126"/>
      <c r="AM101" s="126"/>
    </row>
    <row r="102" spans="1:39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6"/>
    </row>
    <row r="103" spans="1:39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6"/>
      <c r="AL103" s="126"/>
      <c r="AM103" s="126"/>
    </row>
    <row r="104" spans="1:39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126"/>
      <c r="AM104" s="126"/>
    </row>
    <row r="105" spans="1:39" x14ac:dyDescent="0.25">
      <c r="A105" s="12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26"/>
      <c r="AG105" s="126"/>
      <c r="AH105" s="126"/>
      <c r="AI105" s="126"/>
      <c r="AJ105" s="126"/>
      <c r="AK105" s="126"/>
      <c r="AL105" s="126"/>
      <c r="AM105" s="126"/>
    </row>
    <row r="106" spans="1:39" x14ac:dyDescent="0.25">
      <c r="A106" s="126"/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6"/>
      <c r="AK106" s="126"/>
      <c r="AL106" s="126"/>
      <c r="AM106" s="126"/>
    </row>
    <row r="107" spans="1:39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26"/>
      <c r="AG107" s="126"/>
      <c r="AH107" s="126"/>
      <c r="AI107" s="126"/>
      <c r="AJ107" s="126"/>
      <c r="AK107" s="126"/>
      <c r="AL107" s="126"/>
      <c r="AM107" s="126"/>
    </row>
    <row r="108" spans="1:39" x14ac:dyDescent="0.25">
      <c r="A108" s="126"/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6"/>
      <c r="AL108" s="126"/>
      <c r="AM108" s="126"/>
    </row>
    <row r="109" spans="1:39" x14ac:dyDescent="0.25">
      <c r="A109" s="126"/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26"/>
      <c r="AG109" s="126"/>
      <c r="AH109" s="126"/>
      <c r="AI109" s="126"/>
      <c r="AJ109" s="126"/>
      <c r="AK109" s="126"/>
      <c r="AL109" s="126"/>
      <c r="AM109" s="126"/>
    </row>
    <row r="110" spans="1:39" x14ac:dyDescent="0.25">
      <c r="A110" s="126"/>
      <c r="B110" s="126"/>
      <c r="C110" s="126"/>
      <c r="D110" s="126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26"/>
      <c r="AG110" s="126"/>
      <c r="AH110" s="126"/>
      <c r="AI110" s="126"/>
      <c r="AJ110" s="126"/>
      <c r="AK110" s="126"/>
      <c r="AL110" s="126"/>
      <c r="AM110" s="126"/>
    </row>
    <row r="111" spans="1:39" x14ac:dyDescent="0.25">
      <c r="A111" s="126"/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26"/>
      <c r="AG111" s="126"/>
      <c r="AH111" s="126"/>
      <c r="AI111" s="126"/>
      <c r="AJ111" s="126"/>
      <c r="AK111" s="126"/>
      <c r="AL111" s="126"/>
      <c r="AM111" s="126"/>
    </row>
    <row r="112" spans="1:39" x14ac:dyDescent="0.25">
      <c r="A112" s="126"/>
      <c r="B112" s="126"/>
      <c r="C112" s="126"/>
      <c r="D112" s="126"/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26"/>
      <c r="AG112" s="126"/>
      <c r="AH112" s="126"/>
      <c r="AI112" s="126"/>
      <c r="AJ112" s="126"/>
      <c r="AK112" s="126"/>
      <c r="AL112" s="126"/>
      <c r="AM112" s="126"/>
    </row>
    <row r="113" spans="1:39" x14ac:dyDescent="0.2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</row>
    <row r="114" spans="1:39" x14ac:dyDescent="0.25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6"/>
      <c r="AL114" s="126"/>
      <c r="AM114" s="126"/>
    </row>
    <row r="115" spans="1:39" x14ac:dyDescent="0.25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  <c r="AI115" s="126"/>
      <c r="AJ115" s="126"/>
      <c r="AK115" s="126"/>
      <c r="AL115" s="126"/>
      <c r="AM115" s="126"/>
    </row>
    <row r="116" spans="1:39" x14ac:dyDescent="0.25">
      <c r="A116" s="126"/>
      <c r="B116" s="126"/>
      <c r="C116" s="126"/>
      <c r="D116" s="126"/>
      <c r="E116" s="126"/>
      <c r="F116" s="126"/>
      <c r="G116" s="126"/>
      <c r="H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6"/>
      <c r="AK116" s="126"/>
      <c r="AL116" s="126"/>
      <c r="AM116" s="126"/>
    </row>
    <row r="117" spans="1:39" x14ac:dyDescent="0.25">
      <c r="A117" s="126"/>
      <c r="B117" s="126"/>
      <c r="C117" s="126"/>
      <c r="D117" s="126"/>
      <c r="E117" s="126"/>
      <c r="F117" s="126"/>
      <c r="G117" s="126"/>
      <c r="H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26"/>
      <c r="AG117" s="126"/>
      <c r="AH117" s="126"/>
      <c r="AI117" s="126"/>
      <c r="AJ117" s="126"/>
      <c r="AK117" s="126"/>
      <c r="AL117" s="126"/>
      <c r="AM117" s="126"/>
    </row>
    <row r="118" spans="1:39" x14ac:dyDescent="0.25">
      <c r="A118" s="126"/>
      <c r="B118" s="126"/>
      <c r="C118" s="126"/>
      <c r="D118" s="126"/>
      <c r="E118" s="126"/>
      <c r="F118" s="126"/>
      <c r="G118" s="126"/>
      <c r="H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26"/>
      <c r="AG118" s="126"/>
      <c r="AH118" s="126"/>
      <c r="AI118" s="126"/>
      <c r="AJ118" s="126"/>
      <c r="AK118" s="126"/>
      <c r="AL118" s="126"/>
      <c r="AM118" s="126"/>
    </row>
    <row r="119" spans="1:39" x14ac:dyDescent="0.25">
      <c r="A119" s="126"/>
      <c r="B119" s="126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6"/>
    </row>
    <row r="120" spans="1:39" x14ac:dyDescent="0.25">
      <c r="A120" s="126"/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26"/>
      <c r="AG120" s="126"/>
      <c r="AH120" s="126"/>
      <c r="AI120" s="126"/>
      <c r="AJ120" s="126"/>
      <c r="AK120" s="126"/>
      <c r="AL120" s="126"/>
      <c r="AM120" s="126"/>
    </row>
    <row r="121" spans="1:39" x14ac:dyDescent="0.25">
      <c r="A121" s="126"/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26"/>
      <c r="AG121" s="126"/>
      <c r="AH121" s="126"/>
      <c r="AI121" s="126"/>
      <c r="AJ121" s="126"/>
      <c r="AK121" s="126"/>
      <c r="AL121" s="126"/>
      <c r="AM121" s="126"/>
    </row>
    <row r="122" spans="1:39" x14ac:dyDescent="0.25">
      <c r="A122" s="126"/>
      <c r="B122" s="126"/>
      <c r="C122" s="126"/>
      <c r="D122" s="126"/>
      <c r="E122" s="126"/>
      <c r="F122" s="126"/>
      <c r="G122" s="126"/>
      <c r="H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</row>
    <row r="123" spans="1:39" x14ac:dyDescent="0.25">
      <c r="A123" s="126"/>
      <c r="B123" s="126"/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</row>
    <row r="124" spans="1:39" x14ac:dyDescent="0.25">
      <c r="A124" s="126"/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</row>
    <row r="125" spans="1:39" x14ac:dyDescent="0.25">
      <c r="A125" s="126"/>
      <c r="B125" s="126"/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26"/>
      <c r="AK125" s="126"/>
      <c r="AL125" s="126"/>
      <c r="AM125" s="126"/>
    </row>
    <row r="126" spans="1:39" x14ac:dyDescent="0.25">
      <c r="A126" s="126"/>
      <c r="B126" s="126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</row>
    <row r="127" spans="1:39" x14ac:dyDescent="0.25">
      <c r="A127" s="126"/>
      <c r="B127" s="126"/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</row>
    <row r="128" spans="1:39" x14ac:dyDescent="0.25">
      <c r="A128" s="126"/>
      <c r="B128" s="126"/>
      <c r="C128" s="126"/>
      <c r="D128" s="126"/>
      <c r="E128" s="126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</row>
    <row r="129" spans="1:39" x14ac:dyDescent="0.25">
      <c r="A129" s="126"/>
      <c r="B129" s="126"/>
      <c r="C129" s="126"/>
      <c r="D129" s="126"/>
      <c r="E129" s="126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</row>
    <row r="130" spans="1:39" x14ac:dyDescent="0.25">
      <c r="A130" s="126"/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</row>
    <row r="131" spans="1:39" x14ac:dyDescent="0.25">
      <c r="A131" s="126"/>
      <c r="B131" s="126"/>
      <c r="C131" s="126"/>
      <c r="D131" s="126"/>
      <c r="E131" s="126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</row>
    <row r="132" spans="1:39" x14ac:dyDescent="0.25">
      <c r="A132" s="126"/>
      <c r="B132" s="126"/>
      <c r="C132" s="126"/>
      <c r="D132" s="126"/>
      <c r="E132" s="126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</row>
    <row r="133" spans="1:39" x14ac:dyDescent="0.25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</row>
    <row r="134" spans="1:39" x14ac:dyDescent="0.25">
      <c r="A134" s="126"/>
      <c r="B134" s="126"/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</row>
    <row r="135" spans="1:39" x14ac:dyDescent="0.25">
      <c r="A135" s="126"/>
      <c r="B135" s="126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</row>
    <row r="136" spans="1:39" x14ac:dyDescent="0.25">
      <c r="A136" s="126"/>
      <c r="B136" s="126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</row>
    <row r="137" spans="1:39" x14ac:dyDescent="0.25">
      <c r="A137" s="126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</row>
    <row r="138" spans="1:39" x14ac:dyDescent="0.25">
      <c r="A138" s="126"/>
      <c r="B138" s="126"/>
      <c r="C138" s="126"/>
      <c r="D138" s="126"/>
      <c r="E138" s="126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</row>
    <row r="139" spans="1:39" x14ac:dyDescent="0.25">
      <c r="A139" s="126"/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</row>
    <row r="140" spans="1:39" x14ac:dyDescent="0.25">
      <c r="A140" s="126"/>
      <c r="B140" s="126"/>
      <c r="C140" s="126"/>
      <c r="D140" s="126"/>
      <c r="E140" s="126"/>
      <c r="F140" s="126"/>
      <c r="G140" s="126"/>
      <c r="H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26"/>
      <c r="AG140" s="126"/>
      <c r="AH140" s="126"/>
      <c r="AI140" s="126"/>
      <c r="AJ140" s="126"/>
      <c r="AK140" s="126"/>
      <c r="AL140" s="126"/>
      <c r="AM140" s="126"/>
    </row>
    <row r="141" spans="1:39" x14ac:dyDescent="0.25">
      <c r="A141" s="126"/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</row>
    <row r="142" spans="1:39" x14ac:dyDescent="0.25">
      <c r="A142" s="126"/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26"/>
      <c r="AG142" s="126"/>
      <c r="AH142" s="126"/>
      <c r="AI142" s="126"/>
      <c r="AJ142" s="126"/>
      <c r="AK142" s="126"/>
      <c r="AL142" s="126"/>
      <c r="AM142" s="126"/>
    </row>
    <row r="143" spans="1:39" x14ac:dyDescent="0.25">
      <c r="A143" s="126"/>
      <c r="B143" s="126"/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6"/>
      <c r="AL143" s="126"/>
      <c r="AM143" s="126"/>
    </row>
    <row r="144" spans="1:39" x14ac:dyDescent="0.25">
      <c r="A144" s="126"/>
      <c r="B144" s="126"/>
      <c r="C144" s="126"/>
      <c r="D144" s="126"/>
      <c r="E144" s="126"/>
      <c r="F144" s="126"/>
      <c r="G144" s="126"/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6"/>
      <c r="AL144" s="126"/>
      <c r="AM144" s="126"/>
    </row>
    <row r="145" spans="1:39" x14ac:dyDescent="0.25">
      <c r="A145" s="126"/>
      <c r="B145" s="126"/>
      <c r="C145" s="126"/>
      <c r="D145" s="126"/>
      <c r="E145" s="126"/>
      <c r="F145" s="126"/>
      <c r="G145" s="126"/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6"/>
      <c r="AL145" s="126"/>
      <c r="AM145" s="126"/>
    </row>
    <row r="146" spans="1:39" x14ac:dyDescent="0.25">
      <c r="A146" s="126"/>
      <c r="B146" s="126"/>
      <c r="C146" s="126"/>
      <c r="D146" s="126"/>
      <c r="E146" s="126"/>
      <c r="F146" s="126"/>
      <c r="G146" s="126"/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26"/>
      <c r="AL146" s="126"/>
      <c r="AM146" s="126"/>
    </row>
    <row r="147" spans="1:39" x14ac:dyDescent="0.25">
      <c r="A147" s="126"/>
      <c r="B147" s="126"/>
      <c r="C147" s="126"/>
      <c r="D147" s="126"/>
      <c r="E147" s="126"/>
      <c r="F147" s="126"/>
      <c r="G147" s="126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6"/>
      <c r="AK147" s="126"/>
      <c r="AL147" s="126"/>
      <c r="AM147" s="126"/>
    </row>
    <row r="148" spans="1:39" x14ac:dyDescent="0.25">
      <c r="A148" s="126"/>
      <c r="B148" s="126"/>
      <c r="C148" s="126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26"/>
      <c r="AG148" s="126"/>
      <c r="AH148" s="126"/>
      <c r="AI148" s="126"/>
      <c r="AJ148" s="126"/>
      <c r="AK148" s="126"/>
      <c r="AL148" s="126"/>
      <c r="AM148" s="126"/>
    </row>
    <row r="149" spans="1:39" x14ac:dyDescent="0.25">
      <c r="A149" s="126"/>
      <c r="B149" s="126"/>
      <c r="C149" s="126"/>
      <c r="D149" s="126"/>
      <c r="E149" s="126"/>
      <c r="F149" s="126"/>
      <c r="G149" s="126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</row>
    <row r="150" spans="1:39" x14ac:dyDescent="0.25">
      <c r="A150" s="126"/>
      <c r="B150" s="126"/>
      <c r="C150" s="126"/>
      <c r="D150" s="126"/>
      <c r="E150" s="126"/>
      <c r="F150" s="126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26"/>
      <c r="AG150" s="126"/>
      <c r="AH150" s="126"/>
      <c r="AI150" s="126"/>
      <c r="AJ150" s="126"/>
      <c r="AK150" s="126"/>
      <c r="AL150" s="126"/>
      <c r="AM150" s="126"/>
    </row>
    <row r="151" spans="1:39" x14ac:dyDescent="0.25">
      <c r="A151" s="126"/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26"/>
      <c r="AG151" s="126"/>
      <c r="AH151" s="126"/>
      <c r="AI151" s="126"/>
      <c r="AJ151" s="126"/>
      <c r="AK151" s="126"/>
      <c r="AL151" s="126"/>
      <c r="AM151" s="126"/>
    </row>
    <row r="152" spans="1:39" x14ac:dyDescent="0.25">
      <c r="A152" s="126"/>
      <c r="B152" s="126"/>
      <c r="C152" s="126"/>
      <c r="D152" s="126"/>
      <c r="E152" s="126"/>
      <c r="F152" s="126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26"/>
      <c r="AG152" s="126"/>
      <c r="AH152" s="126"/>
      <c r="AI152" s="126"/>
      <c r="AJ152" s="126"/>
      <c r="AK152" s="126"/>
      <c r="AL152" s="126"/>
      <c r="AM152" s="126"/>
    </row>
    <row r="153" spans="1:39" x14ac:dyDescent="0.25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6"/>
      <c r="AL153" s="126"/>
      <c r="AM153" s="126"/>
    </row>
    <row r="154" spans="1:39" x14ac:dyDescent="0.25">
      <c r="A154" s="126"/>
      <c r="B154" s="126"/>
      <c r="C154" s="126"/>
      <c r="D154" s="126"/>
      <c r="E154" s="126"/>
      <c r="F154" s="126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26"/>
      <c r="AG154" s="126"/>
      <c r="AH154" s="126"/>
      <c r="AI154" s="126"/>
      <c r="AJ154" s="126"/>
      <c r="AK154" s="126"/>
      <c r="AL154" s="126"/>
      <c r="AM154" s="126"/>
    </row>
    <row r="155" spans="1:39" x14ac:dyDescent="0.25">
      <c r="A155" s="126"/>
      <c r="B155" s="126"/>
      <c r="C155" s="126"/>
      <c r="D155" s="126"/>
      <c r="E155" s="126"/>
      <c r="F155" s="126"/>
      <c r="G155" s="126"/>
      <c r="H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</row>
    <row r="156" spans="1:39" x14ac:dyDescent="0.25">
      <c r="A156" s="126"/>
      <c r="B156" s="126"/>
      <c r="C156" s="126"/>
      <c r="D156" s="126"/>
      <c r="E156" s="126"/>
      <c r="F156" s="126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</row>
    <row r="157" spans="1:39" x14ac:dyDescent="0.25">
      <c r="A157" s="126"/>
      <c r="B157" s="126"/>
      <c r="C157" s="126"/>
      <c r="D157" s="126"/>
      <c r="E157" s="126"/>
      <c r="F157" s="126"/>
      <c r="G157" s="126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</row>
    <row r="158" spans="1:39" x14ac:dyDescent="0.25">
      <c r="A158" s="126"/>
      <c r="B158" s="126"/>
      <c r="C158" s="126"/>
      <c r="D158" s="126"/>
      <c r="E158" s="126"/>
      <c r="F158" s="126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</row>
    <row r="159" spans="1:39" x14ac:dyDescent="0.25">
      <c r="A159" s="126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</row>
    <row r="160" spans="1:39" x14ac:dyDescent="0.25">
      <c r="A160" s="126"/>
      <c r="B160" s="126"/>
      <c r="C160" s="126"/>
      <c r="D160" s="126"/>
      <c r="E160" s="126"/>
      <c r="F160" s="126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</row>
    <row r="161" spans="1:39" x14ac:dyDescent="0.25">
      <c r="A161" s="126"/>
      <c r="B161" s="126"/>
      <c r="C161" s="126"/>
      <c r="D161" s="126"/>
      <c r="E161" s="126"/>
      <c r="F161" s="126"/>
      <c r="G161" s="126"/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</row>
    <row r="162" spans="1:39" x14ac:dyDescent="0.25">
      <c r="A162" s="126"/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26"/>
      <c r="AK162" s="126"/>
      <c r="AL162" s="126"/>
      <c r="AM162" s="126"/>
    </row>
    <row r="163" spans="1:39" x14ac:dyDescent="0.25">
      <c r="A163" s="126"/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26"/>
      <c r="AG163" s="126"/>
      <c r="AH163" s="126"/>
      <c r="AI163" s="126"/>
      <c r="AJ163" s="126"/>
      <c r="AK163" s="126"/>
      <c r="AL163" s="126"/>
      <c r="AM163" s="126"/>
    </row>
    <row r="164" spans="1:39" x14ac:dyDescent="0.25">
      <c r="A164" s="126"/>
      <c r="B164" s="126"/>
      <c r="C164" s="126"/>
      <c r="D164" s="126"/>
      <c r="E164" s="126"/>
      <c r="F164" s="126"/>
      <c r="G164" s="126"/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26"/>
      <c r="AG164" s="126"/>
      <c r="AH164" s="126"/>
      <c r="AI164" s="126"/>
      <c r="AJ164" s="126"/>
      <c r="AK164" s="126"/>
      <c r="AL164" s="126"/>
      <c r="AM164" s="126"/>
    </row>
    <row r="165" spans="1:39" x14ac:dyDescent="0.25">
      <c r="A165" s="126"/>
      <c r="B165" s="126"/>
      <c r="C165" s="126"/>
      <c r="D165" s="126"/>
      <c r="E165" s="126"/>
      <c r="F165" s="126"/>
      <c r="G165" s="126"/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39" x14ac:dyDescent="0.25">
      <c r="A166" s="126"/>
      <c r="B166" s="126"/>
      <c r="C166" s="126"/>
      <c r="D166" s="126"/>
      <c r="E166" s="126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26"/>
      <c r="AG166" s="126"/>
      <c r="AH166" s="126"/>
      <c r="AI166" s="126"/>
      <c r="AJ166" s="126"/>
      <c r="AK166" s="126"/>
      <c r="AL166" s="126"/>
      <c r="AM166" s="126"/>
    </row>
    <row r="167" spans="1:39" x14ac:dyDescent="0.25">
      <c r="A167" s="126"/>
      <c r="B167" s="126"/>
      <c r="C167" s="126"/>
      <c r="D167" s="126"/>
      <c r="E167" s="126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26"/>
      <c r="AG167" s="126"/>
      <c r="AH167" s="126"/>
      <c r="AI167" s="126"/>
      <c r="AJ167" s="126"/>
      <c r="AK167" s="126"/>
      <c r="AL167" s="126"/>
      <c r="AM167" s="126"/>
    </row>
    <row r="168" spans="1:39" x14ac:dyDescent="0.25">
      <c r="A168" s="126"/>
      <c r="B168" s="126"/>
      <c r="C168" s="126"/>
      <c r="D168" s="126"/>
      <c r="E168" s="126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26"/>
      <c r="AG168" s="126"/>
      <c r="AH168" s="126"/>
      <c r="AI168" s="126"/>
      <c r="AJ168" s="126"/>
      <c r="AK168" s="126"/>
      <c r="AL168" s="126"/>
      <c r="AM168" s="126"/>
    </row>
    <row r="169" spans="1:39" x14ac:dyDescent="0.2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</row>
    <row r="170" spans="1:39" x14ac:dyDescent="0.2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</row>
    <row r="171" spans="1:39" x14ac:dyDescent="0.2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</row>
    <row r="172" spans="1:39" x14ac:dyDescent="0.25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</row>
    <row r="173" spans="1:39" x14ac:dyDescent="0.25">
      <c r="A173" s="126"/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26"/>
      <c r="AG173" s="126"/>
      <c r="AH173" s="126"/>
      <c r="AI173" s="126"/>
      <c r="AJ173" s="126"/>
      <c r="AK173" s="126"/>
      <c r="AL173" s="126"/>
      <c r="AM173" s="126"/>
    </row>
    <row r="174" spans="1:39" x14ac:dyDescent="0.25">
      <c r="A174" s="126"/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26"/>
      <c r="AG174" s="126"/>
      <c r="AH174" s="126"/>
      <c r="AI174" s="126"/>
      <c r="AJ174" s="126"/>
      <c r="AK174" s="126"/>
      <c r="AL174" s="126"/>
      <c r="AM174" s="126"/>
    </row>
    <row r="175" spans="1:39" x14ac:dyDescent="0.25">
      <c r="A175" s="126"/>
      <c r="B175" s="126"/>
      <c r="C175" s="126"/>
      <c r="D175" s="126"/>
      <c r="E175" s="126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26"/>
      <c r="AG175" s="126"/>
      <c r="AH175" s="126"/>
      <c r="AI175" s="126"/>
      <c r="AJ175" s="126"/>
      <c r="AK175" s="126"/>
      <c r="AL175" s="126"/>
      <c r="AM175" s="126"/>
    </row>
    <row r="176" spans="1:39" x14ac:dyDescent="0.25">
      <c r="A176" s="126"/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</row>
    <row r="177" spans="1:39" x14ac:dyDescent="0.25">
      <c r="A177" s="126"/>
      <c r="B177" s="126"/>
      <c r="C177" s="126"/>
      <c r="D177" s="126"/>
      <c r="E177" s="126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26"/>
      <c r="AK177" s="126"/>
      <c r="AL177" s="126"/>
      <c r="AM177" s="126"/>
    </row>
    <row r="178" spans="1:39" x14ac:dyDescent="0.25">
      <c r="A178" s="126"/>
      <c r="B178" s="126"/>
      <c r="C178" s="126"/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26"/>
      <c r="AG178" s="126"/>
      <c r="AH178" s="126"/>
      <c r="AI178" s="126"/>
      <c r="AJ178" s="126"/>
      <c r="AK178" s="126"/>
      <c r="AL178" s="126"/>
      <c r="AM178" s="126"/>
    </row>
    <row r="179" spans="1:39" x14ac:dyDescent="0.25">
      <c r="A179" s="126"/>
      <c r="B179" s="126"/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26"/>
      <c r="AG179" s="126"/>
      <c r="AH179" s="126"/>
      <c r="AI179" s="126"/>
      <c r="AJ179" s="126"/>
      <c r="AK179" s="126"/>
      <c r="AL179" s="126"/>
      <c r="AM179" s="126"/>
    </row>
    <row r="180" spans="1:39" x14ac:dyDescent="0.25">
      <c r="A180" s="126"/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  <c r="AM180" s="126"/>
    </row>
    <row r="181" spans="1:39" x14ac:dyDescent="0.25">
      <c r="A181" s="126"/>
      <c r="B181" s="126"/>
      <c r="C181" s="126"/>
      <c r="D181" s="126"/>
      <c r="E181" s="126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26"/>
      <c r="AG181" s="126"/>
      <c r="AH181" s="126"/>
      <c r="AI181" s="126"/>
      <c r="AJ181" s="126"/>
      <c r="AK181" s="126"/>
      <c r="AL181" s="126"/>
      <c r="AM181" s="126"/>
    </row>
    <row r="182" spans="1:39" x14ac:dyDescent="0.25">
      <c r="A182" s="126"/>
      <c r="B182" s="126"/>
      <c r="C182" s="126"/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26"/>
      <c r="AG182" s="126"/>
      <c r="AH182" s="126"/>
      <c r="AI182" s="126"/>
      <c r="AJ182" s="126"/>
      <c r="AK182" s="126"/>
      <c r="AL182" s="126"/>
      <c r="AM182" s="126"/>
    </row>
    <row r="183" spans="1:39" x14ac:dyDescent="0.25">
      <c r="A183" s="126"/>
      <c r="B183" s="126"/>
      <c r="C183" s="126"/>
      <c r="D183" s="126"/>
      <c r="E183" s="126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26"/>
      <c r="AG183" s="126"/>
      <c r="AH183" s="126"/>
      <c r="AI183" s="126"/>
      <c r="AJ183" s="126"/>
      <c r="AK183" s="126"/>
      <c r="AL183" s="126"/>
      <c r="AM183" s="126"/>
    </row>
    <row r="184" spans="1:39" x14ac:dyDescent="0.25">
      <c r="A184" s="126"/>
      <c r="B184" s="126"/>
      <c r="C184" s="126"/>
      <c r="D184" s="126"/>
      <c r="E184" s="126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26"/>
      <c r="AG184" s="126"/>
      <c r="AH184" s="126"/>
      <c r="AI184" s="126"/>
      <c r="AJ184" s="126"/>
      <c r="AK184" s="126"/>
      <c r="AL184" s="126"/>
      <c r="AM184" s="126"/>
    </row>
    <row r="185" spans="1:39" x14ac:dyDescent="0.25">
      <c r="A185" s="126"/>
      <c r="B185" s="126"/>
      <c r="C185" s="126"/>
      <c r="D185" s="126"/>
      <c r="E185" s="126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26"/>
      <c r="AG185" s="126"/>
      <c r="AH185" s="126"/>
      <c r="AI185" s="126"/>
      <c r="AJ185" s="126"/>
      <c r="AK185" s="126"/>
      <c r="AL185" s="126"/>
      <c r="AM185" s="126"/>
    </row>
    <row r="186" spans="1:39" x14ac:dyDescent="0.25">
      <c r="A186" s="126"/>
      <c r="B186" s="126"/>
      <c r="C186" s="126"/>
      <c r="D186" s="126"/>
      <c r="E186" s="126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26"/>
      <c r="AG186" s="126"/>
      <c r="AH186" s="126"/>
      <c r="AI186" s="126"/>
      <c r="AJ186" s="126"/>
      <c r="AK186" s="126"/>
      <c r="AL186" s="126"/>
      <c r="AM186" s="126"/>
    </row>
    <row r="187" spans="1:39" x14ac:dyDescent="0.25">
      <c r="A187" s="126"/>
      <c r="B187" s="126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26"/>
      <c r="AG187" s="126"/>
      <c r="AH187" s="126"/>
      <c r="AI187" s="126"/>
      <c r="AJ187" s="126"/>
      <c r="AK187" s="126"/>
      <c r="AL187" s="126"/>
      <c r="AM187" s="126"/>
    </row>
    <row r="188" spans="1:39" x14ac:dyDescent="0.25">
      <c r="A188" s="126"/>
      <c r="B188" s="126"/>
      <c r="C188" s="126"/>
      <c r="D188" s="126"/>
      <c r="E188" s="126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26"/>
      <c r="AG188" s="126"/>
      <c r="AH188" s="126"/>
      <c r="AI188" s="126"/>
      <c r="AJ188" s="126"/>
      <c r="AK188" s="126"/>
      <c r="AL188" s="126"/>
      <c r="AM188" s="126"/>
    </row>
    <row r="189" spans="1:39" x14ac:dyDescent="0.25">
      <c r="A189" s="126"/>
      <c r="B189" s="126"/>
      <c r="C189" s="126"/>
      <c r="D189" s="126"/>
      <c r="E189" s="126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26"/>
      <c r="AG189" s="126"/>
      <c r="AH189" s="126"/>
      <c r="AI189" s="126"/>
      <c r="AJ189" s="126"/>
      <c r="AK189" s="126"/>
      <c r="AL189" s="126"/>
      <c r="AM189" s="126"/>
    </row>
    <row r="190" spans="1:39" x14ac:dyDescent="0.25">
      <c r="A190" s="126"/>
      <c r="B190" s="126"/>
      <c r="C190" s="126"/>
      <c r="D190" s="126"/>
      <c r="E190" s="126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26"/>
      <c r="AG190" s="126"/>
      <c r="AH190" s="126"/>
      <c r="AI190" s="126"/>
      <c r="AJ190" s="126"/>
      <c r="AK190" s="126"/>
      <c r="AL190" s="126"/>
      <c r="AM190" s="126"/>
    </row>
    <row r="191" spans="1:39" x14ac:dyDescent="0.25">
      <c r="A191" s="126"/>
      <c r="B191" s="126"/>
      <c r="C191" s="126"/>
      <c r="D191" s="126"/>
      <c r="E191" s="126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</row>
    <row r="192" spans="1:39" x14ac:dyDescent="0.25">
      <c r="A192" s="126"/>
      <c r="B192" s="126"/>
      <c r="C192" s="126"/>
      <c r="D192" s="126"/>
      <c r="E192" s="126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</row>
    <row r="193" spans="1:39" x14ac:dyDescent="0.25">
      <c r="A193" s="126"/>
      <c r="B193" s="126"/>
      <c r="C193" s="126"/>
      <c r="D193" s="126"/>
      <c r="E193" s="126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</row>
    <row r="194" spans="1:39" x14ac:dyDescent="0.25">
      <c r="A194" s="126"/>
      <c r="B194" s="126"/>
      <c r="C194" s="126"/>
      <c r="D194" s="126"/>
      <c r="E194" s="126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26"/>
      <c r="AG194" s="126"/>
      <c r="AH194" s="126"/>
      <c r="AI194" s="126"/>
      <c r="AJ194" s="126"/>
      <c r="AK194" s="126"/>
      <c r="AL194" s="126"/>
      <c r="AM194" s="126"/>
    </row>
    <row r="195" spans="1:39" x14ac:dyDescent="0.25">
      <c r="A195" s="126"/>
      <c r="B195" s="126"/>
      <c r="C195" s="126"/>
      <c r="D195" s="126"/>
      <c r="E195" s="126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26"/>
      <c r="AG195" s="126"/>
      <c r="AH195" s="126"/>
      <c r="AI195" s="126"/>
      <c r="AJ195" s="126"/>
      <c r="AK195" s="126"/>
      <c r="AL195" s="126"/>
      <c r="AM195" s="126"/>
    </row>
    <row r="196" spans="1:39" x14ac:dyDescent="0.25">
      <c r="A196" s="126"/>
      <c r="B196" s="126"/>
      <c r="C196" s="126"/>
      <c r="D196" s="126"/>
      <c r="E196" s="126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26"/>
      <c r="AG196" s="126"/>
      <c r="AH196" s="126"/>
      <c r="AI196" s="126"/>
      <c r="AJ196" s="126"/>
      <c r="AK196" s="126"/>
      <c r="AL196" s="126"/>
      <c r="AM196" s="126"/>
    </row>
    <row r="197" spans="1:39" x14ac:dyDescent="0.25">
      <c r="A197" s="126"/>
      <c r="B197" s="126"/>
      <c r="C197" s="126"/>
      <c r="D197" s="126"/>
      <c r="E197" s="126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26"/>
      <c r="AG197" s="126"/>
      <c r="AH197" s="126"/>
      <c r="AI197" s="126"/>
      <c r="AJ197" s="126"/>
      <c r="AK197" s="126"/>
      <c r="AL197" s="126"/>
      <c r="AM197" s="126"/>
    </row>
    <row r="198" spans="1:39" x14ac:dyDescent="0.25">
      <c r="A198" s="126"/>
      <c r="B198" s="126"/>
      <c r="C198" s="126"/>
      <c r="D198" s="126"/>
      <c r="E198" s="126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6"/>
      <c r="AK198" s="126"/>
      <c r="AL198" s="126"/>
      <c r="AM198" s="126"/>
    </row>
    <row r="199" spans="1:39" x14ac:dyDescent="0.25">
      <c r="A199" s="126"/>
      <c r="B199" s="126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</row>
    <row r="200" spans="1:39" x14ac:dyDescent="0.25">
      <c r="A200" s="126"/>
      <c r="B200" s="126"/>
      <c r="C200" s="126"/>
      <c r="D200" s="126"/>
      <c r="E200" s="126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6"/>
      <c r="AK200" s="126"/>
      <c r="AL200" s="126"/>
      <c r="AM200" s="126"/>
    </row>
    <row r="201" spans="1:39" x14ac:dyDescent="0.25">
      <c r="A201" s="126"/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26"/>
      <c r="AG201" s="126"/>
      <c r="AH201" s="126"/>
      <c r="AI201" s="126"/>
      <c r="AJ201" s="126"/>
      <c r="AK201" s="126"/>
      <c r="AL201" s="126"/>
      <c r="AM201" s="126"/>
    </row>
    <row r="202" spans="1:39" x14ac:dyDescent="0.25">
      <c r="A202" s="126"/>
      <c r="B202" s="126"/>
      <c r="C202" s="126"/>
      <c r="D202" s="126"/>
      <c r="E202" s="126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26"/>
      <c r="AG202" s="126"/>
      <c r="AH202" s="126"/>
      <c r="AI202" s="126"/>
      <c r="AJ202" s="126"/>
      <c r="AK202" s="126"/>
      <c r="AL202" s="126"/>
      <c r="AM202" s="126"/>
    </row>
    <row r="203" spans="1:39" x14ac:dyDescent="0.25">
      <c r="A203" s="126"/>
      <c r="B203" s="126"/>
      <c r="C203" s="126"/>
      <c r="D203" s="126"/>
      <c r="E203" s="126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26"/>
      <c r="AG203" s="126"/>
      <c r="AH203" s="126"/>
      <c r="AI203" s="126"/>
      <c r="AJ203" s="126"/>
      <c r="AK203" s="126"/>
      <c r="AL203" s="126"/>
      <c r="AM203" s="126"/>
    </row>
    <row r="204" spans="1:39" x14ac:dyDescent="0.25">
      <c r="A204" s="126"/>
      <c r="B204" s="126"/>
      <c r="C204" s="126"/>
      <c r="D204" s="126"/>
      <c r="E204" s="126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26"/>
      <c r="AG204" s="126"/>
      <c r="AH204" s="126"/>
      <c r="AI204" s="126"/>
      <c r="AJ204" s="126"/>
      <c r="AK204" s="126"/>
      <c r="AL204" s="126"/>
      <c r="AM204" s="126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2022-03-14T07:16:39Z</dcterms:modified>
</cp:coreProperties>
</file>