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\2024\"/>
    </mc:Choice>
  </mc:AlternateContent>
  <bookViews>
    <workbookView xWindow="0" yWindow="0" windowWidth="28800" windowHeight="11730" tabRatio="842" firstSheet="1" activeTab="7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3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3">[1]Labels!$P$2:$P$7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publikacije'!$A$1:$K$24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[1]Labels!$K$2:$K$25</definedName>
    <definedName name="zvanja" localSheetId="7">[1]Labels!$K$2:$K$25</definedName>
    <definedName name="zvanja">Labels!$K$2:$K$30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5" l="1"/>
  <c r="C4" i="25"/>
  <c r="E4" i="25"/>
  <c r="F4" i="25"/>
  <c r="G4" i="25"/>
  <c r="H4" i="25"/>
  <c r="A7" i="25"/>
  <c r="C7" i="25"/>
  <c r="E7" i="25"/>
  <c r="F7" i="25"/>
  <c r="G7" i="25"/>
  <c r="H7" i="25"/>
  <c r="A8" i="25"/>
  <c r="C8" i="25"/>
  <c r="E8" i="25"/>
  <c r="F8" i="25"/>
  <c r="G8" i="25"/>
  <c r="H8" i="25"/>
  <c r="A9" i="25"/>
  <c r="C9" i="25"/>
  <c r="E9" i="25"/>
  <c r="F9" i="25"/>
  <c r="G9" i="25"/>
  <c r="H9" i="25"/>
  <c r="A10" i="25"/>
  <c r="C10" i="25"/>
  <c r="E10" i="25"/>
  <c r="F10" i="25"/>
  <c r="G10" i="25"/>
  <c r="H10" i="25"/>
  <c r="A11" i="25"/>
  <c r="C11" i="25"/>
  <c r="E11" i="25"/>
  <c r="F11" i="25"/>
  <c r="G11" i="25"/>
  <c r="H11" i="25"/>
  <c r="A12" i="25"/>
  <c r="C12" i="25"/>
  <c r="E12" i="25"/>
  <c r="F12" i="25"/>
  <c r="G12" i="25"/>
  <c r="H12" i="25"/>
  <c r="A13" i="25"/>
  <c r="C13" i="25"/>
  <c r="E13" i="25"/>
  <c r="F13" i="25"/>
  <c r="G13" i="25"/>
  <c r="H13" i="25"/>
  <c r="AA36" i="24"/>
  <c r="J17" i="18" l="1"/>
  <c r="J18" i="18"/>
  <c r="J19" i="18"/>
  <c r="J20" i="18"/>
  <c r="J21" i="18"/>
  <c r="J22" i="18"/>
  <c r="J23" i="18"/>
  <c r="J24" i="18"/>
  <c r="J25" i="18"/>
  <c r="J16" i="18"/>
  <c r="J4" i="18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<sst xmlns="http://schemas.openxmlformats.org/spreadsheetml/2006/main" count="416" uniqueCount="228">
  <si>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</si>
  <si>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</si>
  <si>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</si>
  <si>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</si>
  <si>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</si>
  <si>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</si>
  <si>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</si>
  <si>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</si>
  <si>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</si>
  <si>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</si>
  <si>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</si>
  <si>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</si>
  <si>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</si>
  <si>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</si>
  <si>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</si>
  <si>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</si>
  <si>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</si>
  <si>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</si>
  <si>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</si>
  <si>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</si>
  <si>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</si>
  <si>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</si>
  <si>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</si>
  <si>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</si>
  <si>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</si>
  <si>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</si>
  <si>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</si>
  <si>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</si>
  <si>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</si>
  <si>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</si>
  <si>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</si>
  <si>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</si>
  <si>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</si>
  <si>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</si>
  <si>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</si>
  <si>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</si>
  <si>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</si>
  <si>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</si>
  <si>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</si>
  <si>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</si>
  <si>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</si>
  <si>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</si>
  <si>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</si>
  <si>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</si>
  <si>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</si>
  <si>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</si>
  <si>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</si>
  <si>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</si>
  <si>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</si>
  <si>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</si>
  <si>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</si>
  <si>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</si>
  <si>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</si>
  <si>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</si>
  <si>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</si>
  <si>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</si>
  <si>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</si>
  <si>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</si>
  <si>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</si>
  <si>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</si>
  <si>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</si>
  <si>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</si>
  <si>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</si>
  <si>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</si>
  <si>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</si>
  <si>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</si>
  <si>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</si>
  <si>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</si>
  <si>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</si>
  <si>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</si>
  <si>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</si>
  <si>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</si>
  <si>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</si>
  <si>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</si>
  <si>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</si>
  <si>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</si>
  <si>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</si>
  <si>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</si>
  <si>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</si>
  <si>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</si>
  <si>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</si>
  <si>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</si>
  <si>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</si>
  <si>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</si>
  <si>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</si>
  <si>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</si>
  <si>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</si>
  <si>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</si>
  <si>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</si>
  <si>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</si>
  <si>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</si>
  <si>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</si>
  <si>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</si>
  <si>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</si>
  <si>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</si>
  <si>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</si>
  <si>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</si>
  <si>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</si>
  <si>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</si>
  <si>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</si>
  <si>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</si>
  <si>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</si>
  <si>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</si>
  <si>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</si>
  <si>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</si>
  <si>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</si>
  <si>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</si>
  <si>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</si>
  <si>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</si>
  <si>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</si>
  <si>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</si>
  <si>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</si>
  <si>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</si>
  <si>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</si>
  <si>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</si>
  <si>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</si>
  <si>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</si>
  <si>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</si>
  <si>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</si>
  <si>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</si>
  <si>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</si>
  <si>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</si>
  <si>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</si>
  <si>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</si>
  <si>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</si>
  <si>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</si>
  <si>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</si>
  <si>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</si>
  <si>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</si>
  <si>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</si>
  <si>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</si>
  <si>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</si>
  <si>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</si>
  <si>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</si>
  <si>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</si>
  <si>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</si>
  <si>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</si>
  <si>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</si>
  <si>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</si>
  <si>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</si>
  <si>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</si>
  <si>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</si>
  <si>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</si>
  <si>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</si>
  <si>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</si>
  <si>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</si>
  <si>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</si>
  <si>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</si>
  <si>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</si>
  <si>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</si>
  <si>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</si>
  <si>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</si>
  <si>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</si>
  <si>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</si>
  <si>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</si>
  <si>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</si>
  <si>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</si>
  <si>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</si>
  <si>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</si>
  <si>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</si>
  <si>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</si>
  <si>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</si>
  <si>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</si>
  <si>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</si>
  <si>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</si>
  <si>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</si>
  <si>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</si>
  <si>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</si>
  <si>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</si>
  <si>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</si>
  <si>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</si>
  <si>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</si>
  <si>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</si>
  <si>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</si>
  <si>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</si>
  <si>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</si>
  <si>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</si>
  <si>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</si>
  <si>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</si>
  <si>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</si>
  <si>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</si>
  <si>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</si>
  <si>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</si>
  <si>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</si>
  <si>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</si>
  <si>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</si>
  <si>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</si>
  <si>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</si>
  <si>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ISBN / ISSN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</si>
  <si>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</si>
  <si>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</si>
  <si>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</si>
  <si>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</si>
  <si>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</si>
  <si>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</si>
  <si>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Kategorija (A1, A2, A3)</t>
  </si>
  <si>
    <t>Poveznica na rad (doi)</t>
  </si>
  <si>
    <t>.</t>
  </si>
  <si>
    <t>10.</t>
  </si>
  <si>
    <t>Naziv istraživanja na hrvatskom i engleskom jeziku</t>
  </si>
  <si>
    <t>C.1. Sažetak na engleskom jeziku (po potrebi raširiti redove)</t>
  </si>
  <si>
    <t>Poveznica na CROSBI</t>
  </si>
  <si>
    <t>Baza</t>
  </si>
  <si>
    <t>Naziv rada</t>
  </si>
  <si>
    <t>POPIS RADOVA PROIZAŠLIH IZ POTPORE ISTRAŽIVANJU (po potrebi dodati retke)</t>
  </si>
  <si>
    <t>Postotak potrošnje</t>
  </si>
  <si>
    <t>Utrošena sredstva</t>
  </si>
  <si>
    <t>Iznos dobivene potpore</t>
  </si>
  <si>
    <t>Ostalo</t>
  </si>
  <si>
    <t>Doprinos napretku istraživačke kompetativnosti institucije</t>
  </si>
  <si>
    <t>Doprinos unapređenju nastave</t>
  </si>
  <si>
    <t>Doprinos povećanju kvalitete znanstvene djelatnosti ustanove</t>
  </si>
  <si>
    <t>Doprinos implementaciji strateških dokumenata ustanove</t>
  </si>
  <si>
    <t>Dokaznice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</si>
  <si>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</si>
  <si>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</si>
  <si>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</si>
  <si>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</si>
  <si>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</si>
  <si>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</si>
  <si>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RINF</t>
  </si>
  <si>
    <t>GIG</t>
  </si>
  <si>
    <t>ZORA</t>
  </si>
  <si>
    <t>Iznos u eurima</t>
  </si>
  <si>
    <t>POVEZNICA NA CroRIS</t>
  </si>
  <si>
    <t>Doktorand</t>
  </si>
  <si>
    <t>Odjel za fizioterapiju</t>
  </si>
  <si>
    <t>PRIJAVA ZA POTPORU ZNANSTVENIM I UMJETNIČKIM ISTRAŽIVANJIMA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</si>
</sst>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21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olman/Local%20Settings/Downloads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A2" sqref="A2:F19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8" t="s">
        <v>129</v>
      </c>
      <c r="B2" s="79">
        <v>59624928052</v>
      </c>
      <c r="C2" s="79" t="s">
        <v>118</v>
      </c>
      <c r="D2" s="25">
        <v>42000</v>
      </c>
      <c r="E2" s="25" t="s">
        <v>7</v>
      </c>
      <c r="F2" s="119" t="s">
        <v>121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8" t="s">
        <v>167</v>
      </c>
      <c r="B3" s="79">
        <v>59624928052</v>
      </c>
      <c r="C3" s="79" t="s">
        <v>118</v>
      </c>
      <c r="D3" s="25">
        <v>42000</v>
      </c>
      <c r="E3" s="25" t="s">
        <v>7</v>
      </c>
      <c r="F3" s="120" t="s">
        <v>122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8" t="s">
        <v>130</v>
      </c>
      <c r="B4" s="79">
        <v>59624928052</v>
      </c>
      <c r="C4" s="79" t="s">
        <v>118</v>
      </c>
      <c r="D4" s="25">
        <v>42000</v>
      </c>
      <c r="E4" s="25" t="s">
        <v>7</v>
      </c>
      <c r="F4" s="120" t="s">
        <v>123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8" t="s">
        <v>131</v>
      </c>
      <c r="B5" s="79">
        <v>59624928052</v>
      </c>
      <c r="C5" s="79" t="s">
        <v>118</v>
      </c>
      <c r="D5" s="25">
        <v>42000</v>
      </c>
      <c r="E5" s="25" t="s">
        <v>7</v>
      </c>
      <c r="F5" s="120" t="s">
        <v>124</v>
      </c>
      <c r="H5" s="2" t="s">
        <v>77</v>
      </c>
      <c r="K5" s="19" t="s">
        <v>18</v>
      </c>
      <c r="P5" s="19" t="s">
        <v>136</v>
      </c>
      <c r="S5" t="s">
        <v>84</v>
      </c>
      <c r="T5">
        <v>2</v>
      </c>
      <c r="U5" s="19" t="s">
        <v>44</v>
      </c>
    </row>
    <row r="6" spans="1:24" x14ac:dyDescent="0.25">
      <c r="A6" s="108" t="s">
        <v>168</v>
      </c>
      <c r="B6" s="79">
        <v>59624928052</v>
      </c>
      <c r="C6" s="79" t="s">
        <v>118</v>
      </c>
      <c r="D6" s="25">
        <v>42000</v>
      </c>
      <c r="E6" s="25" t="s">
        <v>7</v>
      </c>
      <c r="F6" s="120" t="s">
        <v>171</v>
      </c>
      <c r="K6" s="19" t="s">
        <v>19</v>
      </c>
      <c r="P6" s="19" t="s">
        <v>137</v>
      </c>
      <c r="U6" s="19" t="s">
        <v>46</v>
      </c>
    </row>
    <row r="7" spans="1:24" s="19" customFormat="1" x14ac:dyDescent="0.25">
      <c r="A7" s="108" t="s">
        <v>134</v>
      </c>
      <c r="B7" s="79">
        <v>59624928052</v>
      </c>
      <c r="C7" s="79" t="s">
        <v>118</v>
      </c>
      <c r="D7" s="25">
        <v>42000</v>
      </c>
      <c r="E7" s="25" t="s">
        <v>7</v>
      </c>
      <c r="F7" s="120" t="s">
        <v>125</v>
      </c>
      <c r="K7" s="19" t="s">
        <v>20</v>
      </c>
      <c r="L7"/>
      <c r="P7" s="19" t="s">
        <v>162</v>
      </c>
    </row>
    <row r="8" spans="1:24" x14ac:dyDescent="0.25">
      <c r="A8" s="108" t="s">
        <v>163</v>
      </c>
      <c r="B8" s="79">
        <v>59624928052</v>
      </c>
      <c r="C8" s="25" t="s">
        <v>119</v>
      </c>
      <c r="D8" s="25">
        <v>48000</v>
      </c>
      <c r="E8" s="25" t="s">
        <v>120</v>
      </c>
      <c r="F8" s="120" t="s">
        <v>172</v>
      </c>
      <c r="K8" s="19" t="s">
        <v>22</v>
      </c>
      <c r="N8" s="19"/>
      <c r="P8" s="19"/>
    </row>
    <row r="9" spans="1:24" x14ac:dyDescent="0.25">
      <c r="A9" s="108" t="s">
        <v>164</v>
      </c>
      <c r="B9" s="79">
        <v>59624928052</v>
      </c>
      <c r="C9" s="25" t="s">
        <v>119</v>
      </c>
      <c r="D9" s="25">
        <v>48000</v>
      </c>
      <c r="E9" s="25" t="s">
        <v>120</v>
      </c>
      <c r="F9" s="120" t="s">
        <v>126</v>
      </c>
      <c r="K9" s="19" t="s">
        <v>21</v>
      </c>
      <c r="N9" s="19"/>
      <c r="P9" s="19"/>
    </row>
    <row r="10" spans="1:24" x14ac:dyDescent="0.25">
      <c r="A10" s="108" t="s">
        <v>226</v>
      </c>
      <c r="B10" s="79">
        <v>59624928052</v>
      </c>
      <c r="C10" s="79" t="s">
        <v>118</v>
      </c>
      <c r="D10" s="25">
        <v>42000</v>
      </c>
      <c r="E10" s="25" t="s">
        <v>7</v>
      </c>
      <c r="F10" s="120" t="s">
        <v>173</v>
      </c>
      <c r="K10" s="19" t="s">
        <v>25</v>
      </c>
      <c r="N10" s="19"/>
    </row>
    <row r="11" spans="1:24" x14ac:dyDescent="0.25">
      <c r="A11" s="108" t="s">
        <v>166</v>
      </c>
      <c r="B11" s="79">
        <v>59624928052</v>
      </c>
      <c r="C11" s="79" t="s">
        <v>118</v>
      </c>
      <c r="D11" s="25">
        <v>42000</v>
      </c>
      <c r="E11" s="25" t="s">
        <v>7</v>
      </c>
      <c r="F11" s="120" t="s">
        <v>174</v>
      </c>
      <c r="K11" s="19" t="s">
        <v>26</v>
      </c>
      <c r="N11" s="19"/>
    </row>
    <row r="12" spans="1:24" x14ac:dyDescent="0.25">
      <c r="A12" s="108" t="s">
        <v>169</v>
      </c>
      <c r="B12" s="79">
        <v>59624928052</v>
      </c>
      <c r="C12" s="79" t="s">
        <v>118</v>
      </c>
      <c r="D12" s="25">
        <v>42000</v>
      </c>
      <c r="E12" s="25" t="s">
        <v>7</v>
      </c>
      <c r="F12" s="120" t="s">
        <v>175</v>
      </c>
      <c r="K12" s="19" t="s">
        <v>27</v>
      </c>
    </row>
    <row r="13" spans="1:24" x14ac:dyDescent="0.25">
      <c r="A13" s="108" t="s">
        <v>177</v>
      </c>
      <c r="B13" s="79">
        <v>59624928052</v>
      </c>
      <c r="C13" s="25" t="s">
        <v>119</v>
      </c>
      <c r="D13" s="25">
        <v>48000</v>
      </c>
      <c r="E13" s="25" t="s">
        <v>120</v>
      </c>
      <c r="F13" s="120" t="s">
        <v>176</v>
      </c>
      <c r="K13" s="19" t="s">
        <v>28</v>
      </c>
    </row>
    <row r="14" spans="1:24" x14ac:dyDescent="0.25">
      <c r="A14" s="108" t="s">
        <v>170</v>
      </c>
      <c r="B14" s="79">
        <v>59624928052</v>
      </c>
      <c r="C14" s="25" t="s">
        <v>119</v>
      </c>
      <c r="D14" s="25">
        <v>48000</v>
      </c>
      <c r="E14" s="25" t="s">
        <v>120</v>
      </c>
      <c r="F14" s="120" t="s">
        <v>178</v>
      </c>
      <c r="K14" s="19" t="s">
        <v>29</v>
      </c>
    </row>
    <row r="15" spans="1:24" x14ac:dyDescent="0.25">
      <c r="A15" s="108" t="s">
        <v>165</v>
      </c>
      <c r="B15" s="79">
        <v>59624928052</v>
      </c>
      <c r="C15" s="79" t="s">
        <v>118</v>
      </c>
      <c r="D15" s="25">
        <v>42000</v>
      </c>
      <c r="E15" s="25" t="s">
        <v>7</v>
      </c>
      <c r="F15" s="120" t="s">
        <v>127</v>
      </c>
      <c r="K15" s="19" t="s">
        <v>36</v>
      </c>
    </row>
    <row r="16" spans="1:24" x14ac:dyDescent="0.25">
      <c r="A16" s="108" t="s">
        <v>179</v>
      </c>
      <c r="B16" s="79">
        <v>59624928052</v>
      </c>
      <c r="C16" s="25" t="s">
        <v>119</v>
      </c>
      <c r="D16" s="25">
        <v>48000</v>
      </c>
      <c r="E16" s="25" t="s">
        <v>120</v>
      </c>
      <c r="F16" s="120" t="s">
        <v>180</v>
      </c>
      <c r="K16" s="19" t="s">
        <v>30</v>
      </c>
    </row>
    <row r="17" spans="1:11" x14ac:dyDescent="0.25">
      <c r="A17" s="108" t="s">
        <v>215</v>
      </c>
      <c r="B17" s="79">
        <v>59624928052</v>
      </c>
      <c r="C17" s="79" t="s">
        <v>118</v>
      </c>
      <c r="D17" s="25">
        <v>42000</v>
      </c>
      <c r="E17" s="25" t="s">
        <v>7</v>
      </c>
      <c r="F17" s="120" t="s">
        <v>221</v>
      </c>
      <c r="K17" s="19" t="s">
        <v>31</v>
      </c>
    </row>
    <row r="18" spans="1:11" x14ac:dyDescent="0.25">
      <c r="A18" s="121" t="s">
        <v>216</v>
      </c>
      <c r="B18" s="79">
        <v>59624928052</v>
      </c>
      <c r="C18" s="25" t="s">
        <v>218</v>
      </c>
      <c r="D18" s="25">
        <v>48350</v>
      </c>
      <c r="E18" s="25" t="s">
        <v>219</v>
      </c>
      <c r="F18" s="120" t="s">
        <v>220</v>
      </c>
      <c r="K18" s="19" t="s">
        <v>32</v>
      </c>
    </row>
    <row r="19" spans="1:11" x14ac:dyDescent="0.25">
      <c r="A19" s="121" t="s">
        <v>217</v>
      </c>
      <c r="B19" s="79">
        <v>59624928052</v>
      </c>
      <c r="C19" s="25" t="s">
        <v>119</v>
      </c>
      <c r="D19" s="25">
        <v>48000</v>
      </c>
      <c r="E19" s="25" t="s">
        <v>120</v>
      </c>
      <c r="F19" s="122" t="s">
        <v>222</v>
      </c>
      <c r="K19" s="19" t="s">
        <v>33</v>
      </c>
    </row>
    <row r="20" spans="1:11" x14ac:dyDescent="0.25">
      <c r="A20" s="6"/>
      <c r="B20" s="79"/>
      <c r="C20" s="6"/>
      <c r="D20" s="6"/>
      <c r="E20" s="6"/>
      <c r="F20" s="45"/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135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  <c r="K26" t="s">
        <v>225</v>
      </c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5"/>
      <c r="B30" s="77"/>
      <c r="C30" s="75"/>
      <c r="D30" s="75"/>
      <c r="E30" s="75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6"/>
      <c r="B36" s="78"/>
      <c r="C36" s="76"/>
      <c r="D36" s="76"/>
      <c r="E36" s="76"/>
      <c r="F36" s="44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64" t="s">
        <v>227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34" ht="15" customHeight="1" x14ac:dyDescent="0.25">
      <c r="A2" s="8"/>
      <c r="B2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4" ht="15" customHeight="1" x14ac:dyDescent="0.25">
      <c r="A3" s="8"/>
      <c r="B3" s="8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34" ht="23.25" customHeight="1" x14ac:dyDescent="0.25">
      <c r="A4" s="8"/>
      <c r="B4" s="8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34" ht="23.25" customHeight="1" x14ac:dyDescent="0.25">
      <c r="A5" s="8"/>
      <c r="B5" s="8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6"/>
      <c r="B7" s="137"/>
      <c r="C7" s="137"/>
      <c r="D7" s="137"/>
      <c r="E7" s="135" t="str">
        <f>IF(A7&lt;&gt;"",VLOOKUP(A7,Labels!A2:C39,3,FALSE),"")</f>
        <v/>
      </c>
      <c r="F7" s="135"/>
      <c r="G7" s="135"/>
      <c r="H7" s="135" t="str">
        <f>IF(A7&lt;&gt;"",VLOOKUP(A7,Labels!A2:D39,4,FALSE),"")</f>
        <v/>
      </c>
      <c r="I7" s="135"/>
      <c r="J7" s="135" t="str">
        <f>IF(A7&lt;&gt;"",VLOOKUP(A7,Labels!A2:E39,5,FALSE),"")</f>
        <v/>
      </c>
      <c r="K7" s="135"/>
      <c r="L7" s="135" t="str">
        <f>IF(A7&lt;&gt;"",VLOOKUP(A7,Labels!A2:B39,2,),"")</f>
        <v/>
      </c>
      <c r="M7" s="135"/>
    </row>
    <row r="8" spans="1:34" x14ac:dyDescent="0.25">
      <c r="A8" s="140" t="s">
        <v>10</v>
      </c>
      <c r="B8" s="140"/>
      <c r="C8" s="140"/>
      <c r="D8" s="140"/>
      <c r="E8" s="139" t="s">
        <v>4</v>
      </c>
      <c r="F8" s="139"/>
      <c r="G8" s="139"/>
      <c r="H8" s="138" t="s">
        <v>70</v>
      </c>
      <c r="I8" s="138"/>
      <c r="J8" s="138" t="s">
        <v>71</v>
      </c>
      <c r="K8" s="138"/>
      <c r="L8" s="134" t="s">
        <v>2</v>
      </c>
      <c r="M8" s="134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1"/>
      <c r="K10" s="61"/>
      <c r="L10" s="61"/>
      <c r="M10" s="61"/>
    </row>
    <row r="11" spans="1:34" ht="15" customHeight="1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34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AC12" s="102">
        <f>A11</f>
        <v>0</v>
      </c>
      <c r="AD12" s="102"/>
      <c r="AE12" s="102"/>
      <c r="AF12" s="102"/>
      <c r="AG12" s="102"/>
      <c r="AH12" s="102"/>
    </row>
    <row r="13" spans="1:34" x14ac:dyDescent="0.25">
      <c r="A13" s="145" t="s">
        <v>199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AC13" s="102"/>
      <c r="AD13" s="102"/>
      <c r="AE13" s="102"/>
      <c r="AF13" s="102"/>
      <c r="AG13" s="102"/>
      <c r="AH13" s="102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49"/>
      <c r="K14" s="49"/>
      <c r="L14" s="49"/>
      <c r="M14" s="49"/>
      <c r="AC14" s="102"/>
      <c r="AD14" s="102"/>
      <c r="AE14" s="102"/>
      <c r="AF14" s="102"/>
      <c r="AG14" s="102"/>
      <c r="AH14" s="102"/>
    </row>
    <row r="15" spans="1:34" x14ac:dyDescent="0.25">
      <c r="A15" s="146" t="s">
        <v>137</v>
      </c>
      <c r="B15" s="146"/>
      <c r="C15" s="146"/>
      <c r="D15" s="34"/>
      <c r="E15" s="34"/>
      <c r="F15" s="142">
        <f>COUNTA(I19)+COUNTA(I25:I31)</f>
        <v>0</v>
      </c>
      <c r="G15" s="143"/>
      <c r="H15" s="143"/>
      <c r="I15" s="34"/>
      <c r="J15" s="61"/>
      <c r="K15" s="144">
        <f>'D. Financijski plan'!F2</f>
        <v>0</v>
      </c>
      <c r="L15" s="144"/>
      <c r="M15" s="144"/>
      <c r="AC15" s="102"/>
      <c r="AD15" s="102"/>
      <c r="AE15" s="102"/>
      <c r="AF15" s="102"/>
      <c r="AG15" s="102"/>
      <c r="AH15" s="102"/>
    </row>
    <row r="16" spans="1:34" x14ac:dyDescent="0.25">
      <c r="A16" s="140" t="s">
        <v>54</v>
      </c>
      <c r="B16" s="140"/>
      <c r="C16" s="140"/>
      <c r="D16" s="26"/>
      <c r="E16" s="26"/>
      <c r="F16" s="140" t="s">
        <v>68</v>
      </c>
      <c r="G16" s="140"/>
      <c r="H16" s="140"/>
      <c r="I16" s="26"/>
      <c r="J16" s="61"/>
      <c r="K16" s="140" t="s">
        <v>69</v>
      </c>
      <c r="L16" s="140"/>
      <c r="M16" s="140"/>
      <c r="AC16" s="102"/>
      <c r="AD16" s="102"/>
      <c r="AE16" s="102"/>
      <c r="AF16" s="102"/>
      <c r="AG16" s="102"/>
      <c r="AH16" s="102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1"/>
      <c r="K17" s="49"/>
      <c r="L17" s="49"/>
      <c r="M17" s="49"/>
      <c r="AC17" s="102"/>
      <c r="AD17" s="102"/>
      <c r="AE17" s="102"/>
      <c r="AF17" s="102"/>
      <c r="AG17" s="102"/>
      <c r="AH17" s="102"/>
    </row>
    <row r="18" spans="1:34" ht="17.25" customHeight="1" x14ac:dyDescent="0.25">
      <c r="A18" s="46" t="s">
        <v>132</v>
      </c>
      <c r="B18" s="46"/>
      <c r="C18" s="46"/>
      <c r="D18" s="26"/>
      <c r="E18" s="26"/>
      <c r="F18" s="26"/>
      <c r="G18" s="26"/>
      <c r="H18" s="26"/>
      <c r="I18" s="26"/>
      <c r="J18" s="61"/>
      <c r="K18" s="61"/>
      <c r="L18" s="61"/>
      <c r="M18" s="61"/>
      <c r="AC18" s="102"/>
      <c r="AD18" s="102"/>
      <c r="AE18" s="102"/>
      <c r="AF18" s="102"/>
      <c r="AG18" s="102"/>
      <c r="AH18" s="102"/>
    </row>
    <row r="19" spans="1:34" ht="30" customHeight="1" x14ac:dyDescent="0.25">
      <c r="A19" s="147"/>
      <c r="B19" s="148"/>
      <c r="C19" s="147"/>
      <c r="D19" s="148"/>
      <c r="E19" s="148"/>
      <c r="F19" s="149"/>
      <c r="G19" s="150"/>
      <c r="H19" s="151"/>
      <c r="I19" s="41"/>
      <c r="J19" s="100"/>
      <c r="K19" s="152"/>
      <c r="L19" s="153"/>
      <c r="M19" s="154"/>
      <c r="AC19" s="102">
        <f>F19</f>
        <v>0</v>
      </c>
      <c r="AD19" s="102"/>
      <c r="AE19" s="102">
        <f>K19</f>
        <v>0</v>
      </c>
      <c r="AF19" s="102"/>
      <c r="AG19" s="102"/>
      <c r="AH19" s="102"/>
    </row>
    <row r="20" spans="1:34" x14ac:dyDescent="0.25">
      <c r="A20" s="140" t="s">
        <v>11</v>
      </c>
      <c r="B20" s="140"/>
      <c r="C20" s="140" t="s">
        <v>56</v>
      </c>
      <c r="D20" s="140"/>
      <c r="E20" s="140"/>
      <c r="F20" s="140" t="s">
        <v>16</v>
      </c>
      <c r="G20" s="140"/>
      <c r="H20" s="140"/>
      <c r="I20" s="35" t="s">
        <v>2</v>
      </c>
      <c r="J20" s="38" t="s">
        <v>55</v>
      </c>
      <c r="K20" s="145" t="s">
        <v>61</v>
      </c>
      <c r="L20" s="145"/>
      <c r="M20" s="145"/>
      <c r="AC20" s="102"/>
      <c r="AD20" s="102"/>
      <c r="AE20" s="102"/>
      <c r="AF20" s="102"/>
      <c r="AG20" s="102"/>
      <c r="AH20" s="102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1"/>
      <c r="K21" s="61"/>
      <c r="L21" s="61"/>
      <c r="M21" s="61"/>
      <c r="AC21" s="102"/>
      <c r="AD21" s="102"/>
      <c r="AE21" s="102"/>
      <c r="AF21" s="102"/>
      <c r="AG21" s="102"/>
      <c r="AH21" s="102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1"/>
      <c r="K22" s="61"/>
      <c r="L22" s="61"/>
      <c r="M22" s="61"/>
      <c r="AC22" s="102"/>
      <c r="AD22" s="102"/>
      <c r="AE22" s="102"/>
      <c r="AF22" s="102"/>
      <c r="AG22" s="102"/>
      <c r="AH22" s="102"/>
    </row>
    <row r="23" spans="1:34" ht="30" customHeight="1" x14ac:dyDescent="0.25">
      <c r="A23" s="33" t="s">
        <v>133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2"/>
      <c r="AD23" s="102"/>
      <c r="AE23" s="102"/>
      <c r="AF23" s="102"/>
      <c r="AG23" s="102"/>
      <c r="AH23" s="102"/>
    </row>
    <row r="24" spans="1:34" ht="17.25" customHeight="1" x14ac:dyDescent="0.25">
      <c r="A24" s="39" t="s">
        <v>57</v>
      </c>
      <c r="B24" s="146" t="s">
        <v>11</v>
      </c>
      <c r="C24" s="146"/>
      <c r="D24" s="146" t="s">
        <v>56</v>
      </c>
      <c r="E24" s="146"/>
      <c r="F24" s="146"/>
      <c r="G24" s="146" t="s">
        <v>16</v>
      </c>
      <c r="H24" s="146"/>
      <c r="I24" s="36" t="s">
        <v>2</v>
      </c>
      <c r="J24" s="48" t="s">
        <v>55</v>
      </c>
      <c r="K24" s="62" t="s">
        <v>59</v>
      </c>
      <c r="L24" s="155" t="s">
        <v>60</v>
      </c>
      <c r="M24" s="155"/>
      <c r="AC24" s="102"/>
      <c r="AD24" s="102"/>
      <c r="AE24" s="102"/>
      <c r="AF24" s="102"/>
      <c r="AG24" s="102"/>
      <c r="AH24" s="102"/>
    </row>
    <row r="25" spans="1:34" ht="30" customHeight="1" x14ac:dyDescent="0.25">
      <c r="A25" s="73" t="s">
        <v>58</v>
      </c>
      <c r="B25" s="157"/>
      <c r="C25" s="157"/>
      <c r="D25" s="141"/>
      <c r="E25" s="141"/>
      <c r="F25" s="141"/>
      <c r="G25" s="141"/>
      <c r="H25" s="141"/>
      <c r="I25" s="41"/>
      <c r="J25" s="41"/>
      <c r="K25" s="63"/>
      <c r="L25" s="156"/>
      <c r="M25" s="156"/>
      <c r="AC25" s="103">
        <f t="shared" ref="AC25:AC31" si="0">B25</f>
        <v>0</v>
      </c>
      <c r="AD25" s="102">
        <f>D25</f>
        <v>0</v>
      </c>
      <c r="AE25" s="102">
        <f>G25</f>
        <v>0</v>
      </c>
      <c r="AF25" s="103">
        <f>I25</f>
        <v>0</v>
      </c>
      <c r="AG25" s="103">
        <f>J25</f>
        <v>0</v>
      </c>
      <c r="AH25" s="102">
        <f>K25</f>
        <v>0</v>
      </c>
    </row>
    <row r="26" spans="1:34" ht="30" customHeight="1" x14ac:dyDescent="0.25">
      <c r="A26" s="73" t="s">
        <v>62</v>
      </c>
      <c r="B26" s="157"/>
      <c r="C26" s="157"/>
      <c r="D26" s="136"/>
      <c r="E26" s="137"/>
      <c r="F26" s="166"/>
      <c r="G26" s="141"/>
      <c r="H26" s="141"/>
      <c r="I26" s="41"/>
      <c r="J26" s="41"/>
      <c r="K26" s="63"/>
      <c r="L26" s="156"/>
      <c r="M26" s="156"/>
      <c r="AC26" s="103">
        <f t="shared" si="0"/>
        <v>0</v>
      </c>
      <c r="AD26" s="102">
        <f t="shared" ref="AD26:AD31" si="1">D26</f>
        <v>0</v>
      </c>
      <c r="AE26" s="102">
        <f t="shared" ref="AE26:AE31" si="2">G26</f>
        <v>0</v>
      </c>
      <c r="AF26" s="103">
        <f t="shared" ref="AF26:AF31" si="3">I26</f>
        <v>0</v>
      </c>
      <c r="AG26" s="103">
        <f t="shared" ref="AG26:AG31" si="4">J26</f>
        <v>0</v>
      </c>
      <c r="AH26" s="102">
        <f t="shared" ref="AH26:AH31" si="5">K26</f>
        <v>0</v>
      </c>
    </row>
    <row r="27" spans="1:34" ht="30" customHeight="1" x14ac:dyDescent="0.25">
      <c r="A27" s="73" t="s">
        <v>63</v>
      </c>
      <c r="B27" s="157"/>
      <c r="C27" s="157"/>
      <c r="D27" s="141"/>
      <c r="E27" s="141"/>
      <c r="F27" s="141"/>
      <c r="G27" s="141"/>
      <c r="H27" s="141"/>
      <c r="I27" s="41"/>
      <c r="J27" s="41"/>
      <c r="K27" s="63"/>
      <c r="L27" s="156"/>
      <c r="M27" s="156"/>
      <c r="AC27" s="103">
        <f t="shared" si="0"/>
        <v>0</v>
      </c>
      <c r="AD27" s="102">
        <f t="shared" si="1"/>
        <v>0</v>
      </c>
      <c r="AE27" s="102">
        <f t="shared" si="2"/>
        <v>0</v>
      </c>
      <c r="AF27" s="103">
        <f t="shared" si="3"/>
        <v>0</v>
      </c>
      <c r="AG27" s="103">
        <f t="shared" si="4"/>
        <v>0</v>
      </c>
      <c r="AH27" s="102">
        <f t="shared" si="5"/>
        <v>0</v>
      </c>
    </row>
    <row r="28" spans="1:34" ht="30" customHeight="1" x14ac:dyDescent="0.25">
      <c r="A28" s="73" t="s">
        <v>64</v>
      </c>
      <c r="B28" s="157"/>
      <c r="C28" s="157"/>
      <c r="D28" s="141"/>
      <c r="E28" s="141"/>
      <c r="F28" s="141"/>
      <c r="G28" s="141"/>
      <c r="H28" s="141"/>
      <c r="I28" s="41"/>
      <c r="J28" s="41"/>
      <c r="K28" s="63"/>
      <c r="L28" s="156"/>
      <c r="M28" s="156"/>
      <c r="AC28" s="103">
        <f t="shared" si="0"/>
        <v>0</v>
      </c>
      <c r="AD28" s="102">
        <f t="shared" si="1"/>
        <v>0</v>
      </c>
      <c r="AE28" s="102">
        <f t="shared" si="2"/>
        <v>0</v>
      </c>
      <c r="AF28" s="103">
        <f t="shared" si="3"/>
        <v>0</v>
      </c>
      <c r="AG28" s="103">
        <f t="shared" si="4"/>
        <v>0</v>
      </c>
      <c r="AH28" s="102">
        <f t="shared" si="5"/>
        <v>0</v>
      </c>
    </row>
    <row r="29" spans="1:34" ht="30" customHeight="1" x14ac:dyDescent="0.25">
      <c r="A29" s="73" t="s">
        <v>65</v>
      </c>
      <c r="B29" s="157"/>
      <c r="C29" s="157"/>
      <c r="D29" s="141"/>
      <c r="E29" s="141"/>
      <c r="F29" s="141"/>
      <c r="G29" s="141"/>
      <c r="H29" s="141"/>
      <c r="I29" s="41"/>
      <c r="J29" s="41"/>
      <c r="K29" s="63"/>
      <c r="L29" s="156"/>
      <c r="M29" s="156"/>
      <c r="AC29" s="103">
        <f t="shared" si="0"/>
        <v>0</v>
      </c>
      <c r="AD29" s="102">
        <f t="shared" si="1"/>
        <v>0</v>
      </c>
      <c r="AE29" s="102">
        <f t="shared" si="2"/>
        <v>0</v>
      </c>
      <c r="AF29" s="103">
        <f t="shared" si="3"/>
        <v>0</v>
      </c>
      <c r="AG29" s="103">
        <f t="shared" si="4"/>
        <v>0</v>
      </c>
      <c r="AH29" s="102">
        <f t="shared" si="5"/>
        <v>0</v>
      </c>
    </row>
    <row r="30" spans="1:34" ht="30" customHeight="1" x14ac:dyDescent="0.25">
      <c r="A30" s="73" t="s">
        <v>66</v>
      </c>
      <c r="B30" s="157"/>
      <c r="C30" s="157"/>
      <c r="D30" s="141"/>
      <c r="E30" s="141"/>
      <c r="F30" s="141"/>
      <c r="G30" s="141"/>
      <c r="H30" s="141"/>
      <c r="I30" s="41"/>
      <c r="J30" s="41"/>
      <c r="K30" s="63"/>
      <c r="L30" s="156"/>
      <c r="M30" s="156"/>
      <c r="AC30" s="103">
        <f t="shared" si="0"/>
        <v>0</v>
      </c>
      <c r="AD30" s="102">
        <f t="shared" si="1"/>
        <v>0</v>
      </c>
      <c r="AE30" s="102">
        <f t="shared" si="2"/>
        <v>0</v>
      </c>
      <c r="AF30" s="103">
        <f t="shared" si="3"/>
        <v>0</v>
      </c>
      <c r="AG30" s="103">
        <f t="shared" si="4"/>
        <v>0</v>
      </c>
      <c r="AH30" s="102">
        <f t="shared" si="5"/>
        <v>0</v>
      </c>
    </row>
    <row r="31" spans="1:34" ht="30" customHeight="1" x14ac:dyDescent="0.25">
      <c r="A31" s="73" t="s">
        <v>67</v>
      </c>
      <c r="B31" s="157"/>
      <c r="C31" s="157"/>
      <c r="D31" s="141"/>
      <c r="E31" s="141"/>
      <c r="F31" s="141"/>
      <c r="G31" s="141"/>
      <c r="H31" s="141"/>
      <c r="I31" s="41"/>
      <c r="J31" s="41"/>
      <c r="K31" s="63"/>
      <c r="L31" s="156"/>
      <c r="M31" s="156"/>
      <c r="AC31" s="103">
        <f t="shared" si="0"/>
        <v>0</v>
      </c>
      <c r="AD31" s="102">
        <f t="shared" si="1"/>
        <v>0</v>
      </c>
      <c r="AE31" s="102">
        <f t="shared" si="2"/>
        <v>0</v>
      </c>
      <c r="AF31" s="103">
        <f t="shared" si="3"/>
        <v>0</v>
      </c>
      <c r="AG31" s="103">
        <f t="shared" si="4"/>
        <v>0</v>
      </c>
      <c r="AH31" s="102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1"/>
      <c r="K32" s="61"/>
      <c r="L32" s="61"/>
      <c r="M32" s="61"/>
    </row>
    <row r="33" spans="1:13" ht="48.75" hidden="1" customHeight="1" x14ac:dyDescent="0.25">
      <c r="A33" s="82"/>
      <c r="B33" s="28"/>
      <c r="C33" s="28"/>
      <c r="D33" s="27"/>
      <c r="E33" s="27"/>
      <c r="F33" s="27"/>
      <c r="G33" s="28"/>
      <c r="H33" s="27"/>
      <c r="I33" s="27"/>
      <c r="J33" s="61"/>
      <c r="K33" s="61"/>
      <c r="L33" s="61"/>
      <c r="M33" s="61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1"/>
      <c r="K34" s="61"/>
      <c r="L34" s="61"/>
      <c r="M34" s="61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1"/>
      <c r="K35" s="61"/>
      <c r="L35" s="61"/>
      <c r="M35" s="61"/>
    </row>
    <row r="36" spans="1:13" ht="90.75" customHeight="1" x14ac:dyDescent="0.25">
      <c r="A36" s="162" t="s">
        <v>139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</row>
    <row r="37" spans="1:13" ht="11.25" customHeight="1" x14ac:dyDescent="0.25">
      <c r="A37" s="28"/>
      <c r="B37" s="28"/>
      <c r="C37" s="28"/>
      <c r="D37" s="28"/>
      <c r="E37" s="74"/>
      <c r="F37" s="74"/>
      <c r="G37" s="74"/>
      <c r="H37" s="74"/>
      <c r="I37" s="74"/>
      <c r="J37" s="74"/>
      <c r="K37" s="74"/>
      <c r="L37" s="74"/>
      <c r="M37" s="74"/>
    </row>
    <row r="38" spans="1:13" ht="36" customHeight="1" x14ac:dyDescent="0.25">
      <c r="A38" s="163"/>
      <c r="B38" s="163"/>
      <c r="C38" s="163"/>
      <c r="D38" s="163"/>
      <c r="E38" s="74"/>
      <c r="F38" s="74"/>
      <c r="G38" s="74"/>
      <c r="H38" s="80"/>
      <c r="I38" s="80"/>
      <c r="J38" s="80"/>
      <c r="K38" s="80"/>
      <c r="L38" s="80"/>
      <c r="M38" s="74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4"/>
      <c r="J39" s="81"/>
      <c r="K39" s="81"/>
      <c r="L39" s="81"/>
      <c r="M39" s="61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5"/>
      <c r="J40" s="81"/>
      <c r="K40" s="81"/>
      <c r="L40" s="81"/>
      <c r="M40" s="61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4" t="s">
        <v>138</v>
      </c>
      <c r="J41" s="38"/>
      <c r="K41" s="38"/>
      <c r="L41" s="83"/>
      <c r="M41" s="61"/>
    </row>
    <row r="42" spans="1:13" ht="46.5" customHeight="1" x14ac:dyDescent="0.25">
      <c r="A42" s="158"/>
      <c r="B42" s="158"/>
      <c r="C42" s="158"/>
      <c r="D42" s="158"/>
      <c r="E42" s="40"/>
      <c r="F42" s="40"/>
      <c r="G42" s="40"/>
      <c r="H42" s="30"/>
      <c r="I42" s="159"/>
      <c r="J42" s="160"/>
      <c r="K42" s="160"/>
      <c r="L42" s="161"/>
      <c r="M42" s="61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5"/>
      <c r="J43" s="86"/>
      <c r="K43" s="86"/>
      <c r="L43" s="87"/>
      <c r="M43" s="61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Labels!$F$2:$F$25</xm:f>
          </x14:formula1>
          <xm:sqref>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showGridLines="0" zoomScaleNormal="100" zoomScaleSheetLayoutView="115" zoomScalePageLayoutView="130" workbookViewId="0">
      <selection activeCell="A2" sqref="A2"/>
    </sheetView>
  </sheetViews>
  <sheetFormatPr defaultColWidth="9.140625" defaultRowHeight="15" x14ac:dyDescent="0.25"/>
  <cols>
    <col min="1" max="1" width="14" style="66" customWidth="1"/>
    <col min="2" max="2" width="17.140625" style="66" customWidth="1"/>
    <col min="3" max="3" width="20.5703125" style="66" customWidth="1"/>
    <col min="4" max="4" width="26.7109375" style="66" customWidth="1"/>
    <col min="5" max="5" width="32" style="66" customWidth="1"/>
    <col min="6" max="6" width="21.140625" style="66" customWidth="1"/>
    <col min="7" max="7" width="23.5703125" style="66" customWidth="1"/>
    <col min="8" max="8" width="25.5703125" style="66" customWidth="1"/>
    <col min="9" max="9" width="34.140625" style="66" bestFit="1" customWidth="1"/>
    <col min="10" max="10" width="21.28515625" style="66" customWidth="1"/>
    <col min="11" max="11" width="16" style="66" customWidth="1"/>
    <col min="12" max="12" width="12.85546875" style="66" customWidth="1"/>
    <col min="13" max="16384" width="9.140625" style="66"/>
  </cols>
  <sheetData>
    <row r="1" spans="1:35" x14ac:dyDescent="0.25">
      <c r="A1" s="172" t="s">
        <v>114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  <c r="M1" s="111"/>
      <c r="N1" s="111"/>
      <c r="O1" s="111"/>
      <c r="P1" s="111"/>
      <c r="Q1" s="111"/>
      <c r="R1" s="111"/>
      <c r="S1" s="111"/>
      <c r="T1" s="111"/>
      <c r="U1" s="111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x14ac:dyDescent="0.25">
      <c r="A2" s="114" t="s">
        <v>189</v>
      </c>
      <c r="B2" s="114" t="s">
        <v>190</v>
      </c>
      <c r="C2" s="114" t="s">
        <v>191</v>
      </c>
      <c r="D2" s="114" t="s">
        <v>192</v>
      </c>
      <c r="E2" s="114" t="s">
        <v>193</v>
      </c>
      <c r="F2" s="114" t="s">
        <v>188</v>
      </c>
      <c r="G2" s="114" t="s">
        <v>194</v>
      </c>
      <c r="H2" s="114" t="s">
        <v>196</v>
      </c>
      <c r="I2" s="114" t="s">
        <v>195</v>
      </c>
      <c r="J2" s="114" t="s">
        <v>182</v>
      </c>
      <c r="K2" s="114" t="s">
        <v>214</v>
      </c>
      <c r="L2" s="114" t="s">
        <v>213</v>
      </c>
      <c r="M2" s="111"/>
      <c r="N2" s="111" t="s">
        <v>83</v>
      </c>
      <c r="O2" s="111" t="s">
        <v>185</v>
      </c>
      <c r="P2" s="111"/>
      <c r="Q2" s="111"/>
      <c r="R2" s="111"/>
      <c r="S2" s="111"/>
      <c r="T2" s="111"/>
      <c r="U2" s="111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x14ac:dyDescent="0.25">
      <c r="A3" s="114" t="s">
        <v>58</v>
      </c>
      <c r="B3" s="110"/>
      <c r="C3" s="110"/>
      <c r="D3" s="110"/>
      <c r="E3" s="110"/>
      <c r="F3" s="110"/>
      <c r="G3" s="110"/>
      <c r="H3" s="110"/>
      <c r="I3" s="110"/>
      <c r="J3" s="113" t="str">
        <f>IF(I3="A1",1,IF(I3="A2",0.5,IF(I3="A3",2,"")))</f>
        <v/>
      </c>
      <c r="K3" s="110"/>
      <c r="L3" s="110"/>
      <c r="M3" s="111"/>
      <c r="N3" s="111" t="s">
        <v>42</v>
      </c>
      <c r="O3" s="111" t="s">
        <v>186</v>
      </c>
      <c r="P3" s="111">
        <v>0.1</v>
      </c>
      <c r="Q3" s="111">
        <v>2019</v>
      </c>
      <c r="R3" s="111"/>
      <c r="S3" s="111"/>
      <c r="T3" s="111"/>
      <c r="U3" s="111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5" x14ac:dyDescent="0.25">
      <c r="A4" s="114" t="s">
        <v>62</v>
      </c>
      <c r="B4" s="110"/>
      <c r="C4" s="110"/>
      <c r="D4" s="110"/>
      <c r="E4" s="110"/>
      <c r="F4" s="110"/>
      <c r="G4" s="110"/>
      <c r="H4" s="110"/>
      <c r="I4" s="110"/>
      <c r="J4" s="113" t="str">
        <f t="shared" ref="J4:J12" si="0">IF(I4="A1",1,IF(I4="A2",0.5,IF(I4="A3",2,"")))</f>
        <v/>
      </c>
      <c r="K4" s="110"/>
      <c r="L4" s="110"/>
      <c r="M4" s="111"/>
      <c r="N4" s="111" t="s">
        <v>43</v>
      </c>
      <c r="O4" s="111" t="s">
        <v>187</v>
      </c>
      <c r="P4" s="111">
        <v>0.2</v>
      </c>
      <c r="Q4" s="111">
        <v>2020</v>
      </c>
      <c r="R4" s="111"/>
      <c r="S4" s="111"/>
      <c r="T4" s="111"/>
      <c r="U4" s="111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x14ac:dyDescent="0.25">
      <c r="A5" s="114" t="s">
        <v>63</v>
      </c>
      <c r="B5" s="110"/>
      <c r="C5" s="110"/>
      <c r="D5" s="110"/>
      <c r="E5" s="110"/>
      <c r="F5" s="110"/>
      <c r="G5" s="110"/>
      <c r="H5" s="110"/>
      <c r="I5" s="110"/>
      <c r="J5" s="113" t="str">
        <f t="shared" si="0"/>
        <v/>
      </c>
      <c r="K5" s="110"/>
      <c r="L5" s="110"/>
      <c r="M5" s="111"/>
      <c r="N5" s="111" t="s">
        <v>84</v>
      </c>
      <c r="O5" s="111"/>
      <c r="P5" s="111">
        <v>0.3</v>
      </c>
      <c r="Q5" s="111">
        <v>2021</v>
      </c>
      <c r="R5" s="111"/>
      <c r="S5" s="111"/>
      <c r="T5" s="111"/>
      <c r="U5" s="111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</row>
    <row r="6" spans="1:35" x14ac:dyDescent="0.25">
      <c r="A6" s="114" t="s">
        <v>64</v>
      </c>
      <c r="B6" s="110"/>
      <c r="C6" s="110"/>
      <c r="D6" s="110"/>
      <c r="E6" s="113"/>
      <c r="F6" s="113"/>
      <c r="G6" s="110"/>
      <c r="H6" s="110"/>
      <c r="I6" s="110"/>
      <c r="J6" s="113" t="str">
        <f t="shared" si="0"/>
        <v/>
      </c>
      <c r="K6" s="110"/>
      <c r="L6" s="110"/>
      <c r="M6" s="111"/>
      <c r="N6" s="111"/>
      <c r="O6" s="111"/>
      <c r="P6" s="111"/>
      <c r="Q6" s="111">
        <v>2022</v>
      </c>
      <c r="R6" s="111"/>
      <c r="S6" s="111"/>
      <c r="T6" s="111"/>
      <c r="U6" s="111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1:35" x14ac:dyDescent="0.25">
      <c r="A7" s="114" t="s">
        <v>65</v>
      </c>
      <c r="B7" s="110"/>
      <c r="C7" s="110"/>
      <c r="D7" s="110"/>
      <c r="E7" s="110"/>
      <c r="F7" s="110"/>
      <c r="G7" s="110"/>
      <c r="H7" s="110"/>
      <c r="I7" s="110"/>
      <c r="J7" s="113" t="str">
        <f t="shared" si="0"/>
        <v/>
      </c>
      <c r="K7" s="110"/>
      <c r="L7" s="110"/>
      <c r="M7" s="111"/>
      <c r="N7" s="111"/>
      <c r="O7" s="111"/>
      <c r="P7" s="111"/>
      <c r="Q7" s="111">
        <v>2023</v>
      </c>
      <c r="R7" s="111"/>
      <c r="S7" s="111"/>
      <c r="T7" s="111"/>
      <c r="U7" s="111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</row>
    <row r="8" spans="1:35" x14ac:dyDescent="0.25">
      <c r="A8" s="114" t="s">
        <v>66</v>
      </c>
      <c r="B8" s="110"/>
      <c r="C8" s="110"/>
      <c r="D8" s="110"/>
      <c r="E8" s="110"/>
      <c r="F8" s="110"/>
      <c r="G8" s="110"/>
      <c r="H8" s="110"/>
      <c r="I8" s="110"/>
      <c r="J8" s="113" t="str">
        <f t="shared" si="0"/>
        <v/>
      </c>
      <c r="K8" s="110"/>
      <c r="L8" s="110"/>
      <c r="M8" s="111"/>
      <c r="N8" s="111"/>
      <c r="O8" s="111"/>
      <c r="P8" s="111"/>
      <c r="Q8" s="111"/>
      <c r="R8" s="111"/>
      <c r="S8" s="111"/>
      <c r="T8" s="111"/>
      <c r="U8" s="111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 x14ac:dyDescent="0.25">
      <c r="A9" s="114" t="s">
        <v>67</v>
      </c>
      <c r="B9" s="110"/>
      <c r="C9" s="110"/>
      <c r="D9" s="110"/>
      <c r="E9" s="110"/>
      <c r="F9" s="110"/>
      <c r="G9" s="110"/>
      <c r="H9" s="110"/>
      <c r="I9" s="110"/>
      <c r="J9" s="113" t="str">
        <f t="shared" si="0"/>
        <v/>
      </c>
      <c r="K9" s="110"/>
      <c r="L9" s="110"/>
      <c r="M9" s="111"/>
      <c r="N9" s="111"/>
      <c r="O9" s="111"/>
      <c r="P9" s="111"/>
      <c r="Q9" s="111"/>
      <c r="R9" s="111"/>
      <c r="S9" s="111"/>
      <c r="T9" s="111"/>
      <c r="U9" s="111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 x14ac:dyDescent="0.25">
      <c r="A10" s="114" t="s">
        <v>81</v>
      </c>
      <c r="B10" s="110"/>
      <c r="C10" s="110"/>
      <c r="D10" s="110"/>
      <c r="E10" s="110"/>
      <c r="F10" s="110"/>
      <c r="G10" s="110"/>
      <c r="H10" s="110"/>
      <c r="I10" s="110"/>
      <c r="J10" s="113" t="str">
        <f t="shared" si="0"/>
        <v/>
      </c>
      <c r="K10" s="110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</row>
    <row r="11" spans="1:35" x14ac:dyDescent="0.25">
      <c r="A11" s="114" t="s">
        <v>82</v>
      </c>
      <c r="B11" s="110"/>
      <c r="C11" s="110"/>
      <c r="D11" s="110"/>
      <c r="E11" s="110"/>
      <c r="F11" s="110"/>
      <c r="G11" s="110"/>
      <c r="H11" s="110"/>
      <c r="I11" s="110"/>
      <c r="J11" s="113" t="str">
        <f t="shared" si="0"/>
        <v/>
      </c>
      <c r="K11" s="110"/>
      <c r="L11" s="110"/>
      <c r="M11" s="111"/>
      <c r="N11" s="111"/>
      <c r="O11" s="111"/>
      <c r="P11" s="111"/>
      <c r="Q11" s="111"/>
      <c r="R11" s="111"/>
      <c r="S11" s="111"/>
      <c r="T11" s="111"/>
      <c r="U11" s="111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</row>
    <row r="12" spans="1:35" x14ac:dyDescent="0.25">
      <c r="A12" s="114" t="s">
        <v>198</v>
      </c>
      <c r="B12" s="110"/>
      <c r="C12" s="110"/>
      <c r="D12" s="110"/>
      <c r="E12" s="110"/>
      <c r="F12" s="110"/>
      <c r="G12" s="110"/>
      <c r="H12" s="110"/>
      <c r="I12" s="110"/>
      <c r="J12" s="113" t="str">
        <f t="shared" si="0"/>
        <v/>
      </c>
      <c r="K12" s="110"/>
      <c r="L12" s="110"/>
      <c r="M12" s="111"/>
      <c r="N12" s="111"/>
      <c r="O12" s="111"/>
      <c r="P12" s="111"/>
      <c r="Q12" s="111"/>
      <c r="R12" s="111"/>
      <c r="S12" s="111"/>
      <c r="T12" s="111"/>
      <c r="U12" s="111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</row>
    <row r="13" spans="1:35" ht="15.75" x14ac:dyDescent="0.25">
      <c r="A13" s="167" t="s">
        <v>183</v>
      </c>
      <c r="B13" s="168"/>
      <c r="C13" s="168"/>
      <c r="D13" s="168"/>
      <c r="E13" s="168"/>
      <c r="F13" s="168"/>
      <c r="G13" s="168"/>
      <c r="H13" s="168"/>
      <c r="I13" s="168"/>
      <c r="J13" s="112" t="str">
        <f>IFERROR(IF(SUM(J3:J12)=0,"",SUM(J3:J12)),"")</f>
        <v/>
      </c>
      <c r="K13" s="110"/>
      <c r="L13" s="110"/>
      <c r="M13" s="111"/>
      <c r="N13" s="111"/>
      <c r="O13" s="111"/>
      <c r="P13" s="111"/>
      <c r="Q13" s="111"/>
      <c r="R13" s="111"/>
      <c r="S13" s="111"/>
      <c r="T13" s="111"/>
      <c r="U13" s="111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5" x14ac:dyDescent="0.25">
      <c r="A14" s="169" t="s">
        <v>115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1"/>
      <c r="M14" s="111"/>
      <c r="N14" s="111"/>
      <c r="O14" s="111"/>
      <c r="P14" s="111"/>
      <c r="Q14" s="111"/>
      <c r="R14" s="111"/>
      <c r="S14" s="111"/>
      <c r="T14" s="111"/>
      <c r="U14" s="111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5" x14ac:dyDescent="0.25">
      <c r="A15" s="114" t="s">
        <v>189</v>
      </c>
      <c r="B15" s="114" t="s">
        <v>190</v>
      </c>
      <c r="C15" s="114" t="s">
        <v>191</v>
      </c>
      <c r="D15" s="114" t="s">
        <v>192</v>
      </c>
      <c r="E15" s="114" t="s">
        <v>193</v>
      </c>
      <c r="F15" s="114" t="s">
        <v>188</v>
      </c>
      <c r="G15" s="114" t="s">
        <v>194</v>
      </c>
      <c r="H15" s="114" t="s">
        <v>196</v>
      </c>
      <c r="I15" s="114" t="s">
        <v>195</v>
      </c>
      <c r="J15" s="114" t="s">
        <v>182</v>
      </c>
      <c r="K15" s="114" t="s">
        <v>214</v>
      </c>
      <c r="L15" s="114" t="s">
        <v>213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</row>
    <row r="16" spans="1:35" x14ac:dyDescent="0.25">
      <c r="A16" s="114" t="s">
        <v>58</v>
      </c>
      <c r="B16" s="110"/>
      <c r="C16" s="110"/>
      <c r="D16" s="110"/>
      <c r="E16" s="110"/>
      <c r="F16" s="110"/>
      <c r="G16" s="110"/>
      <c r="H16" s="110"/>
      <c r="I16" s="110"/>
      <c r="J16" s="113" t="str">
        <f>IF(I16="A1",1,IF(I16="A2",0.5,IF(I16="A3",2,"")))</f>
        <v/>
      </c>
      <c r="K16" s="110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</row>
    <row r="17" spans="1:35" x14ac:dyDescent="0.25">
      <c r="A17" s="114" t="s">
        <v>62</v>
      </c>
      <c r="B17" s="110"/>
      <c r="C17" s="110"/>
      <c r="D17" s="110"/>
      <c r="E17" s="110"/>
      <c r="F17" s="110"/>
      <c r="G17" s="110"/>
      <c r="H17" s="110"/>
      <c r="I17" s="110"/>
      <c r="J17" s="113" t="str">
        <f t="shared" ref="J17:J25" si="1">IF(I17="A1",1,IF(I17="A2",0.5,IF(I17="A3",2,"")))</f>
        <v/>
      </c>
      <c r="K17" s="110"/>
      <c r="L17" s="110"/>
      <c r="M17" s="111"/>
      <c r="N17" s="111"/>
      <c r="O17" s="111"/>
      <c r="P17" s="111"/>
      <c r="Q17" s="111"/>
      <c r="R17" s="111"/>
      <c r="S17" s="111"/>
      <c r="T17" s="111"/>
      <c r="U17" s="111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</row>
    <row r="18" spans="1:35" x14ac:dyDescent="0.25">
      <c r="A18" s="114" t="s">
        <v>63</v>
      </c>
      <c r="B18" s="110"/>
      <c r="C18" s="110"/>
      <c r="D18" s="110"/>
      <c r="E18" s="110"/>
      <c r="F18" s="110"/>
      <c r="G18" s="110"/>
      <c r="H18" s="110"/>
      <c r="I18" s="110"/>
      <c r="J18" s="113" t="str">
        <f t="shared" si="1"/>
        <v/>
      </c>
      <c r="K18" s="110"/>
      <c r="L18" s="110"/>
      <c r="M18" s="111"/>
      <c r="N18" s="111"/>
      <c r="O18" s="111"/>
      <c r="P18" s="111"/>
      <c r="Q18" s="111"/>
      <c r="R18" s="111"/>
      <c r="S18" s="111"/>
      <c r="T18" s="111"/>
      <c r="U18" s="111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</row>
    <row r="19" spans="1:35" x14ac:dyDescent="0.25">
      <c r="A19" s="114" t="s">
        <v>64</v>
      </c>
      <c r="B19" s="110"/>
      <c r="C19" s="110"/>
      <c r="D19" s="110"/>
      <c r="E19" s="110"/>
      <c r="F19" s="110"/>
      <c r="G19" s="110"/>
      <c r="H19" s="110"/>
      <c r="I19" s="110"/>
      <c r="J19" s="113" t="str">
        <f t="shared" si="1"/>
        <v/>
      </c>
      <c r="K19" s="110"/>
      <c r="L19" s="110"/>
      <c r="M19" s="111"/>
      <c r="N19" s="111"/>
      <c r="O19" s="111"/>
      <c r="P19" s="111"/>
      <c r="Q19" s="111"/>
      <c r="R19" s="111"/>
      <c r="S19" s="111"/>
      <c r="T19" s="111"/>
      <c r="U19" s="111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</row>
    <row r="20" spans="1:35" x14ac:dyDescent="0.25">
      <c r="A20" s="114" t="s">
        <v>65</v>
      </c>
      <c r="B20" s="110"/>
      <c r="C20" s="110"/>
      <c r="D20" s="110"/>
      <c r="E20" s="110"/>
      <c r="F20" s="110"/>
      <c r="G20" s="110"/>
      <c r="H20" s="110"/>
      <c r="I20" s="110"/>
      <c r="J20" s="113" t="str">
        <f t="shared" si="1"/>
        <v/>
      </c>
      <c r="K20" s="110"/>
      <c r="L20" s="110"/>
      <c r="M20" s="111"/>
      <c r="N20" s="111"/>
      <c r="O20" s="111"/>
      <c r="P20" s="111"/>
      <c r="Q20" s="111"/>
      <c r="R20" s="111"/>
      <c r="S20" s="111"/>
      <c r="T20" s="111"/>
      <c r="U20" s="11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</row>
    <row r="21" spans="1:35" ht="15.6" customHeight="1" x14ac:dyDescent="0.25">
      <c r="A21" s="114" t="s">
        <v>66</v>
      </c>
      <c r="B21" s="110"/>
      <c r="C21" s="110"/>
      <c r="D21" s="110"/>
      <c r="E21" s="110"/>
      <c r="F21" s="110"/>
      <c r="G21" s="110"/>
      <c r="H21" s="110"/>
      <c r="I21" s="110"/>
      <c r="J21" s="113" t="str">
        <f t="shared" si="1"/>
        <v/>
      </c>
      <c r="K21" s="110"/>
      <c r="L21" s="110"/>
      <c r="M21" s="111"/>
      <c r="N21" s="111"/>
      <c r="O21" s="111"/>
      <c r="P21" s="111"/>
      <c r="Q21" s="111"/>
      <c r="R21" s="111"/>
      <c r="S21" s="111"/>
      <c r="T21" s="111"/>
      <c r="U21" s="111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</row>
    <row r="22" spans="1:35" x14ac:dyDescent="0.25">
      <c r="A22" s="114" t="s">
        <v>67</v>
      </c>
      <c r="B22" s="110"/>
      <c r="C22" s="110"/>
      <c r="D22" s="110"/>
      <c r="E22" s="110"/>
      <c r="F22" s="110"/>
      <c r="G22" s="110"/>
      <c r="H22" s="110"/>
      <c r="I22" s="110"/>
      <c r="J22" s="113" t="str">
        <f t="shared" si="1"/>
        <v/>
      </c>
      <c r="K22" s="110"/>
      <c r="L22" s="110"/>
      <c r="M22" s="111"/>
      <c r="N22" s="111"/>
      <c r="O22" s="111"/>
      <c r="P22" s="111"/>
      <c r="Q22" s="111"/>
      <c r="R22" s="111"/>
      <c r="S22" s="111"/>
      <c r="T22" s="111"/>
      <c r="U22" s="111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</row>
    <row r="23" spans="1:35" x14ac:dyDescent="0.25">
      <c r="A23" s="114" t="s">
        <v>81</v>
      </c>
      <c r="B23" s="110"/>
      <c r="C23" s="110"/>
      <c r="D23" s="110"/>
      <c r="E23" s="110"/>
      <c r="F23" s="110"/>
      <c r="G23" s="110"/>
      <c r="H23" s="110"/>
      <c r="I23" s="110"/>
      <c r="J23" s="113" t="str">
        <f t="shared" si="1"/>
        <v/>
      </c>
      <c r="K23" s="110"/>
      <c r="L23" s="110"/>
      <c r="M23" s="111"/>
      <c r="N23" s="111"/>
      <c r="O23" s="111"/>
      <c r="P23" s="111"/>
      <c r="Q23" s="111"/>
      <c r="R23" s="111"/>
      <c r="S23" s="111"/>
      <c r="T23" s="111"/>
      <c r="U23" s="111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</row>
    <row r="24" spans="1:35" x14ac:dyDescent="0.25">
      <c r="A24" s="114" t="s">
        <v>82</v>
      </c>
      <c r="B24" s="110"/>
      <c r="C24" s="110"/>
      <c r="D24" s="110"/>
      <c r="E24" s="110"/>
      <c r="F24" s="110"/>
      <c r="G24" s="110"/>
      <c r="H24" s="110"/>
      <c r="I24" s="110"/>
      <c r="J24" s="113" t="str">
        <f t="shared" si="1"/>
        <v/>
      </c>
      <c r="K24" s="110"/>
      <c r="L24" s="110"/>
      <c r="M24" s="111"/>
      <c r="N24" s="111"/>
      <c r="O24" s="111"/>
      <c r="P24" s="111"/>
      <c r="Q24" s="111"/>
      <c r="R24" s="111"/>
      <c r="S24" s="111"/>
      <c r="T24" s="111"/>
      <c r="U24" s="111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</row>
    <row r="25" spans="1:35" x14ac:dyDescent="0.25">
      <c r="A25" s="114" t="s">
        <v>198</v>
      </c>
      <c r="B25" s="110"/>
      <c r="C25" s="110"/>
      <c r="D25" s="110"/>
      <c r="E25" s="110"/>
      <c r="F25" s="110"/>
      <c r="G25" s="110"/>
      <c r="H25" s="110"/>
      <c r="I25" s="110"/>
      <c r="J25" s="113" t="str">
        <f t="shared" si="1"/>
        <v/>
      </c>
      <c r="K25" s="110"/>
      <c r="L25" s="110"/>
      <c r="M25" s="111"/>
      <c r="N25" s="111"/>
      <c r="O25" s="111"/>
      <c r="P25" s="111"/>
      <c r="Q25" s="111"/>
      <c r="R25" s="111"/>
      <c r="S25" s="111"/>
      <c r="T25" s="111"/>
      <c r="U25" s="111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</row>
    <row r="26" spans="1:35" ht="15.75" x14ac:dyDescent="0.25">
      <c r="A26" s="167" t="s">
        <v>184</v>
      </c>
      <c r="B26" s="168"/>
      <c r="C26" s="168"/>
      <c r="D26" s="168"/>
      <c r="E26" s="168"/>
      <c r="F26" s="168"/>
      <c r="G26" s="168"/>
      <c r="H26" s="168"/>
      <c r="I26" s="168"/>
      <c r="J26" s="112" t="str">
        <f>IFERROR(IF(SUM(J16:J25)*0.75=0,"",SUM(J16:J25)*0.75),"")</f>
        <v/>
      </c>
      <c r="K26" s="110"/>
      <c r="L26" s="110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</row>
    <row r="27" spans="1:35" ht="15.75" x14ac:dyDescent="0.25">
      <c r="A27" s="167" t="s">
        <v>197</v>
      </c>
      <c r="B27" s="168"/>
      <c r="C27" s="168"/>
      <c r="D27" s="168"/>
      <c r="E27" s="168"/>
      <c r="F27" s="168"/>
      <c r="G27" s="168"/>
      <c r="H27" s="168"/>
      <c r="I27" s="168"/>
      <c r="J27" s="112" t="str">
        <f>IFERROR(IF((J13+J26*0.75)=0,"",(J13+J26)),"")</f>
        <v/>
      </c>
      <c r="K27" s="110"/>
      <c r="L27" s="110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</row>
    <row r="28" spans="1:35" x14ac:dyDescent="0.25"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</row>
    <row r="29" spans="1:35" x14ac:dyDescent="0.25"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6"/>
      <c r="AC29" s="116"/>
      <c r="AD29" s="116"/>
      <c r="AE29" s="116"/>
      <c r="AF29" s="116"/>
      <c r="AG29" s="116"/>
      <c r="AH29" s="116"/>
      <c r="AI29" s="116"/>
    </row>
    <row r="30" spans="1:35" x14ac:dyDescent="0.25"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6"/>
      <c r="AC30" s="116"/>
      <c r="AD30" s="116"/>
      <c r="AE30" s="116"/>
      <c r="AF30" s="116"/>
      <c r="AG30" s="116"/>
      <c r="AH30" s="116"/>
      <c r="AI30" s="116"/>
    </row>
    <row r="31" spans="1:35" x14ac:dyDescent="0.25"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6"/>
      <c r="AC31" s="116"/>
      <c r="AD31" s="116"/>
      <c r="AE31" s="116"/>
      <c r="AF31" s="116"/>
      <c r="AG31" s="116"/>
      <c r="AH31" s="116"/>
      <c r="AI31" s="116"/>
    </row>
    <row r="32" spans="1:35" x14ac:dyDescent="0.25"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6"/>
      <c r="AC32" s="116"/>
      <c r="AD32" s="116"/>
      <c r="AE32" s="116"/>
      <c r="AF32" s="116"/>
      <c r="AG32" s="116"/>
      <c r="AH32" s="116"/>
      <c r="AI32" s="116"/>
    </row>
    <row r="33" spans="13:35" x14ac:dyDescent="0.25"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6"/>
      <c r="AC33" s="116"/>
      <c r="AD33" s="116"/>
      <c r="AE33" s="116"/>
      <c r="AF33" s="116"/>
      <c r="AG33" s="116"/>
      <c r="AH33" s="116"/>
      <c r="AI33" s="116"/>
    </row>
    <row r="34" spans="13:35" x14ac:dyDescent="0.25"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6"/>
      <c r="AC34" s="116"/>
      <c r="AD34" s="116"/>
      <c r="AE34" s="116"/>
      <c r="AF34" s="116"/>
      <c r="AG34" s="116"/>
      <c r="AH34" s="116"/>
      <c r="AI34" s="116"/>
    </row>
    <row r="35" spans="13:35" x14ac:dyDescent="0.25"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6"/>
      <c r="AC35" s="116"/>
      <c r="AD35" s="116"/>
      <c r="AE35" s="116"/>
      <c r="AF35" s="116"/>
      <c r="AG35" s="116"/>
      <c r="AH35" s="116"/>
      <c r="AI35" s="116"/>
    </row>
    <row r="36" spans="13:35" x14ac:dyDescent="0.25"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</row>
    <row r="37" spans="13:35" x14ac:dyDescent="0.25"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</row>
    <row r="38" spans="13:35" x14ac:dyDescent="0.25"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</row>
    <row r="39" spans="13:35" x14ac:dyDescent="0.25"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</row>
    <row r="40" spans="13:35" x14ac:dyDescent="0.25"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</row>
    <row r="41" spans="13:35" x14ac:dyDescent="0.25"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2" spans="13:35" x14ac:dyDescent="0.25"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</row>
    <row r="43" spans="13:35" x14ac:dyDescent="0.25"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</row>
    <row r="44" spans="13:35" x14ac:dyDescent="0.25"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</row>
    <row r="45" spans="13:35" x14ac:dyDescent="0.25"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</row>
    <row r="46" spans="13:35" x14ac:dyDescent="0.25"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</row>
    <row r="47" spans="13:35" x14ac:dyDescent="0.25"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</row>
    <row r="48" spans="13:35" x14ac:dyDescent="0.25"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</row>
    <row r="49" spans="13:35" x14ac:dyDescent="0.25"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</row>
    <row r="50" spans="13:35" x14ac:dyDescent="0.25"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</row>
  </sheetData>
  <sheetProtection algorithmName="SHA-512" hashValue="WX0/Vzhjh2gsd/TDRBnPNHPRSbLr2WV3qtAXNmC3zFdUHVMleGi4Id8H1kpWLe2/rmpnOML2ss74FdtPF8GpAg==" saltValue="O5W3iUF32ZCHM6rlf5o8pA==" spinCount="100000" sheet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G3 J13:K13 B4:G12 I3:K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F16 B17:F25 K16:K25">
    <cfRule type="cellIs" dxfId="27" priority="13" operator="equal">
      <formula>""</formula>
    </cfRule>
  </conditionalFormatting>
  <conditionalFormatting sqref="J26:K26">
    <cfRule type="cellIs" dxfId="26" priority="9" operator="equal">
      <formula>""</formula>
    </cfRule>
  </conditionalFormatting>
  <conditionalFormatting sqref="J27:K27">
    <cfRule type="cellIs" dxfId="25" priority="8" operator="equal">
      <formula>""</formula>
    </cfRule>
  </conditionalFormatting>
  <conditionalFormatting sqref="G16:I25">
    <cfRule type="cellIs" dxfId="24" priority="7" operator="equal">
      <formula>""</formula>
    </cfRule>
  </conditionalFormatting>
  <conditionalFormatting sqref="H3:H12">
    <cfRule type="cellIs" dxfId="23" priority="6" operator="equal">
      <formula>""</formula>
    </cfRule>
  </conditionalFormatting>
  <conditionalFormatting sqref="J16:J25">
    <cfRule type="cellIs" dxfId="22" priority="5" operator="equal">
      <formula>""</formula>
    </cfRule>
  </conditionalFormatting>
  <conditionalFormatting sqref="L3:L13">
    <cfRule type="cellIs" dxfId="21" priority="4" operator="equal">
      <formula>""</formula>
    </cfRule>
  </conditionalFormatting>
  <conditionalFormatting sqref="L16:L25">
    <cfRule type="cellIs" dxfId="20" priority="3" operator="equal">
      <formula>""</formula>
    </cfRule>
  </conditionalFormatting>
  <conditionalFormatting sqref="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7">
    <dataValidation allowBlank="1" showInputMessage="1" showErrorMessage="1" prompt="Za prelazak u novi red unutar ćelije stisnite Alt+Enter" sqref="A13 A26:A27"/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I3:I12 I16:I25">
      <formula1>$O$2:$O$6</formula1>
    </dataValidation>
    <dataValidation allowBlank="1" showErrorMessage="1" prompt="Za prelazak u novi red unutar ćelije stisnite Alt+Enter" sqref="A2:K2 B3:F12 A4:A12 A16:F25 J3:J13 A15:K15 J16:J27"/>
    <dataValidation allowBlank="1" showInputMessage="1" showErrorMessage="1" prompt="Kronološki posloži radove - od najnovijeg do najstarijeg" sqref="A3"/>
    <dataValidation type="list" allowBlank="1" showInputMessage="1" showErrorMessage="1" prompt="Odaberi godinu" sqref="G3:G12 G16:G25">
      <formula1>$Q$2:$Q$8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2" sqref="A22:M22"/>
    </sheetView>
  </sheetViews>
  <sheetFormatPr defaultColWidth="9.140625" defaultRowHeight="15" x14ac:dyDescent="0.25"/>
  <cols>
    <col min="1" max="1" width="2.85546875" style="66" customWidth="1"/>
    <col min="2" max="13" width="7" style="66" customWidth="1"/>
    <col min="14" max="26" width="9.140625" style="66"/>
    <col min="27" max="27" width="7.85546875" style="66" customWidth="1"/>
    <col min="28" max="16384" width="9.140625" style="66"/>
  </cols>
  <sheetData>
    <row r="1" spans="1:13" x14ac:dyDescent="0.25">
      <c r="A1" s="174" t="s">
        <v>74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5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5" customHeight="1" x14ac:dyDescent="0.25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 x14ac:dyDescent="0.2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x14ac:dyDescent="0.2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3" x14ac:dyDescent="0.2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</row>
    <row r="10" spans="1:13" x14ac:dyDescent="0.2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</row>
    <row r="11" spans="1:13" x14ac:dyDescent="0.25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</row>
    <row r="12" spans="1:13" x14ac:dyDescent="0.25">
      <c r="A12" s="176" t="s">
        <v>200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</row>
    <row r="13" spans="1:13" x14ac:dyDescent="0.25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9"/>
    </row>
    <row r="14" spans="1:13" x14ac:dyDescent="0.25">
      <c r="A14" s="18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2"/>
    </row>
    <row r="15" spans="1:13" x14ac:dyDescent="0.25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</row>
    <row r="16" spans="1:13" x14ac:dyDescent="0.25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x14ac:dyDescent="0.25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</row>
    <row r="18" spans="1:13" x14ac:dyDescent="0.25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2"/>
    </row>
    <row r="19" spans="1:13" x14ac:dyDescent="0.25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x14ac:dyDescent="0.25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2"/>
    </row>
    <row r="21" spans="1:13" ht="15" customHeight="1" x14ac:dyDescent="0.25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5"/>
    </row>
    <row r="22" spans="1:13" x14ac:dyDescent="0.25">
      <c r="A22" s="174" t="s">
        <v>109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15" customHeight="1" x14ac:dyDescent="0.25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</row>
    <row r="24" spans="1:13" x14ac:dyDescent="0.2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3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</row>
    <row r="26" spans="1:13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</row>
    <row r="27" spans="1:13" x14ac:dyDescent="0.25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</row>
    <row r="28" spans="1:13" x14ac:dyDescent="0.2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  <row r="29" spans="1:13" ht="153" customHeight="1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</row>
    <row r="30" spans="1:13" x14ac:dyDescent="0.25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13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27" x14ac:dyDescent="0.2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1:27" x14ac:dyDescent="0.25">
      <c r="A34" s="174" t="s">
        <v>110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27" x14ac:dyDescent="0.2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1:27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AA36" s="104">
        <f>A35</f>
        <v>0</v>
      </c>
    </row>
    <row r="37" spans="1:27" x14ac:dyDescent="0.2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27" x14ac:dyDescent="0.2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27" x14ac:dyDescent="0.25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27" x14ac:dyDescent="0.2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27" x14ac:dyDescent="0.25">
      <c r="A41" s="186" t="s">
        <v>98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1:27" ht="15" customHeight="1" x14ac:dyDescent="0.25">
      <c r="A42" s="42" t="s">
        <v>57</v>
      </c>
      <c r="B42" s="187" t="s">
        <v>79</v>
      </c>
      <c r="C42" s="188"/>
      <c r="D42" s="188"/>
      <c r="E42" s="188"/>
      <c r="F42" s="189"/>
      <c r="G42" s="187" t="s">
        <v>80</v>
      </c>
      <c r="H42" s="188"/>
      <c r="I42" s="188"/>
      <c r="J42" s="188"/>
      <c r="K42" s="188"/>
      <c r="L42" s="188"/>
      <c r="M42" s="189"/>
    </row>
    <row r="43" spans="1:27" x14ac:dyDescent="0.25">
      <c r="A43" s="42" t="s">
        <v>58</v>
      </c>
      <c r="B43" s="187"/>
      <c r="C43" s="188"/>
      <c r="D43" s="188"/>
      <c r="E43" s="188"/>
      <c r="F43" s="189"/>
      <c r="G43" s="187"/>
      <c r="H43" s="188"/>
      <c r="I43" s="188"/>
      <c r="J43" s="188"/>
      <c r="K43" s="188"/>
      <c r="L43" s="188"/>
      <c r="M43" s="189"/>
    </row>
    <row r="44" spans="1:27" x14ac:dyDescent="0.25">
      <c r="A44" s="42" t="s">
        <v>62</v>
      </c>
      <c r="B44" s="187"/>
      <c r="C44" s="188"/>
      <c r="D44" s="188"/>
      <c r="E44" s="188"/>
      <c r="F44" s="189"/>
      <c r="G44" s="187"/>
      <c r="H44" s="188"/>
      <c r="I44" s="188"/>
      <c r="J44" s="188"/>
      <c r="K44" s="188"/>
      <c r="L44" s="188"/>
      <c r="M44" s="189"/>
    </row>
    <row r="45" spans="1:27" x14ac:dyDescent="0.25">
      <c r="A45" s="42" t="s">
        <v>63</v>
      </c>
      <c r="B45" s="187"/>
      <c r="C45" s="188"/>
      <c r="D45" s="188"/>
      <c r="E45" s="188"/>
      <c r="F45" s="189"/>
      <c r="G45" s="187"/>
      <c r="H45" s="188"/>
      <c r="I45" s="188"/>
      <c r="J45" s="188"/>
      <c r="K45" s="188"/>
      <c r="L45" s="188"/>
      <c r="M45" s="189"/>
    </row>
    <row r="46" spans="1:27" x14ac:dyDescent="0.25">
      <c r="A46" s="47" t="s">
        <v>64</v>
      </c>
      <c r="B46" s="187"/>
      <c r="C46" s="188"/>
      <c r="D46" s="188"/>
      <c r="E46" s="188"/>
      <c r="F46" s="189"/>
      <c r="G46" s="187"/>
      <c r="H46" s="188"/>
      <c r="I46" s="188"/>
      <c r="J46" s="188"/>
      <c r="K46" s="188"/>
      <c r="L46" s="188"/>
      <c r="M46" s="189"/>
    </row>
    <row r="47" spans="1:27" x14ac:dyDescent="0.25">
      <c r="A47" s="42" t="s">
        <v>65</v>
      </c>
      <c r="B47" s="187"/>
      <c r="C47" s="188"/>
      <c r="D47" s="188"/>
      <c r="E47" s="188"/>
      <c r="F47" s="189"/>
      <c r="G47" s="187"/>
      <c r="H47" s="188"/>
      <c r="I47" s="188"/>
      <c r="J47" s="188"/>
      <c r="K47" s="188"/>
      <c r="L47" s="188"/>
      <c r="M47" s="189"/>
    </row>
    <row r="48" spans="1:27" x14ac:dyDescent="0.25">
      <c r="A48" s="42" t="s">
        <v>66</v>
      </c>
      <c r="B48" s="187"/>
      <c r="C48" s="188"/>
      <c r="D48" s="188"/>
      <c r="E48" s="188"/>
      <c r="F48" s="189"/>
      <c r="G48" s="187"/>
      <c r="H48" s="188"/>
      <c r="I48" s="188"/>
      <c r="J48" s="188"/>
      <c r="K48" s="188"/>
      <c r="L48" s="188"/>
      <c r="M48" s="189"/>
    </row>
    <row r="49" spans="1:13" x14ac:dyDescent="0.25">
      <c r="A49" s="42" t="s">
        <v>67</v>
      </c>
      <c r="B49" s="187"/>
      <c r="C49" s="188"/>
      <c r="D49" s="188"/>
      <c r="E49" s="188"/>
      <c r="F49" s="189"/>
      <c r="G49" s="187"/>
      <c r="H49" s="188"/>
      <c r="I49" s="188"/>
      <c r="J49" s="188"/>
      <c r="K49" s="188"/>
      <c r="L49" s="188"/>
      <c r="M49" s="189"/>
    </row>
    <row r="50" spans="1:13" x14ac:dyDescent="0.25">
      <c r="A50" s="42" t="s">
        <v>81</v>
      </c>
      <c r="B50" s="187"/>
      <c r="C50" s="188"/>
      <c r="D50" s="188"/>
      <c r="E50" s="188"/>
      <c r="F50" s="189"/>
      <c r="G50" s="187"/>
      <c r="H50" s="188"/>
      <c r="I50" s="188"/>
      <c r="J50" s="188"/>
      <c r="K50" s="188"/>
      <c r="L50" s="188"/>
      <c r="M50" s="189"/>
    </row>
    <row r="51" spans="1:13" x14ac:dyDescent="0.25">
      <c r="A51" s="42" t="s">
        <v>82</v>
      </c>
      <c r="B51" s="187"/>
      <c r="C51" s="188"/>
      <c r="D51" s="188"/>
      <c r="E51" s="188"/>
      <c r="F51" s="189"/>
      <c r="G51" s="187"/>
      <c r="H51" s="188"/>
      <c r="I51" s="188"/>
      <c r="J51" s="188"/>
      <c r="K51" s="188"/>
      <c r="L51" s="188"/>
      <c r="M51" s="189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7"/>
      <c r="K52" s="7"/>
      <c r="L52" s="7"/>
      <c r="M52" s="7"/>
    </row>
    <row r="53" spans="1:13" x14ac:dyDescent="0.25">
      <c r="A53" s="68"/>
      <c r="B53" s="68"/>
      <c r="C53" s="68"/>
      <c r="D53" s="69"/>
      <c r="E53" s="69"/>
      <c r="F53" s="69"/>
      <c r="G53" s="69"/>
      <c r="H53" s="70"/>
      <c r="I53" s="70"/>
      <c r="J53" s="7"/>
      <c r="K53" s="7"/>
      <c r="L53" s="7"/>
      <c r="M53" s="7"/>
    </row>
    <row r="54" spans="1:13" x14ac:dyDescent="0.25">
      <c r="A54" s="68"/>
      <c r="B54" s="68"/>
      <c r="C54" s="68"/>
      <c r="D54" s="69"/>
      <c r="E54" s="69"/>
      <c r="F54" s="69"/>
      <c r="G54" s="69"/>
      <c r="H54" s="70"/>
      <c r="I54" s="70"/>
      <c r="J54" s="7"/>
      <c r="K54" s="7"/>
      <c r="L54" s="7"/>
      <c r="M54" s="7"/>
    </row>
    <row r="55" spans="1:13" x14ac:dyDescent="0.25">
      <c r="A55" s="71"/>
      <c r="B55" s="71"/>
      <c r="C55" s="71"/>
      <c r="D55" s="71"/>
      <c r="E55" s="71"/>
      <c r="F55" s="71"/>
      <c r="G55" s="71"/>
      <c r="H55" s="72"/>
      <c r="I55" s="72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22:M22"/>
    <mergeCell ref="A1:M1"/>
    <mergeCell ref="A2:M2"/>
    <mergeCell ref="A3:M11"/>
    <mergeCell ref="A12:M12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howInputMessage="1" showErrorMessage="1" prompt="Za prelazak u novi red unutar ćelije stisnite Alt+Enter_x000a_" sqref="A23:M33 A35:M40"/>
    <dataValidation allowBlank="1" showInputMessage="1" showErrorMessage="1" prompt="Za prelazak u novi red unutar ćelije stisnite Alt+Enter." sqref="B3:M11 A3:A13"/>
    <dataValidation allowBlank="1" sqref="H55:I55 A52:I54 A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0" t="s">
        <v>116</v>
      </c>
      <c r="B1" s="191"/>
      <c r="C1" s="191"/>
      <c r="D1" s="191"/>
      <c r="E1" s="191"/>
      <c r="F1" s="192"/>
    </row>
    <row r="2" spans="1:6" ht="17.25" customHeight="1" x14ac:dyDescent="0.25">
      <c r="A2" s="193" t="s">
        <v>78</v>
      </c>
      <c r="B2" s="193"/>
      <c r="C2" s="193"/>
      <c r="D2" s="194" t="s">
        <v>14</v>
      </c>
      <c r="E2" s="194"/>
      <c r="F2" s="117">
        <f>SUM(F8:F46)</f>
        <v>0</v>
      </c>
    </row>
    <row r="3" spans="1:6" ht="17.25" customHeight="1" x14ac:dyDescent="0.25">
      <c r="A3" s="193"/>
      <c r="B3" s="193"/>
      <c r="C3" s="193"/>
      <c r="D3" s="195" t="s">
        <v>9</v>
      </c>
      <c r="E3" s="196"/>
      <c r="F3" s="118">
        <f>SUMIF(B$8:B$46,D3,F$8:F$46)</f>
        <v>0</v>
      </c>
    </row>
    <row r="4" spans="1:6" ht="17.25" customHeight="1" x14ac:dyDescent="0.25">
      <c r="A4" s="193"/>
      <c r="B4" s="193"/>
      <c r="C4" s="193"/>
      <c r="D4" s="195" t="s">
        <v>75</v>
      </c>
      <c r="E4" s="196"/>
      <c r="F4" s="118">
        <f>SUMIF(B$8:B$46,D4,F$8:F$46)</f>
        <v>0</v>
      </c>
    </row>
    <row r="5" spans="1:6" ht="17.25" customHeight="1" x14ac:dyDescent="0.25">
      <c r="A5" s="193"/>
      <c r="B5" s="193"/>
      <c r="C5" s="193"/>
      <c r="D5" s="195" t="s">
        <v>76</v>
      </c>
      <c r="E5" s="196"/>
      <c r="F5" s="118">
        <f>SUMIF(B$8:B$46,D5,F$8:F$46)</f>
        <v>0</v>
      </c>
    </row>
    <row r="6" spans="1:6" ht="17.25" customHeight="1" x14ac:dyDescent="0.25">
      <c r="A6" s="193"/>
      <c r="B6" s="193"/>
      <c r="C6" s="193"/>
      <c r="D6" s="195" t="s">
        <v>77</v>
      </c>
      <c r="E6" s="196"/>
      <c r="F6" s="118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97" t="s">
        <v>112</v>
      </c>
      <c r="D7" s="198"/>
      <c r="E7" s="199"/>
      <c r="F7" s="16" t="s">
        <v>223</v>
      </c>
    </row>
    <row r="8" spans="1:6" s="14" customFormat="1" x14ac:dyDescent="0.25">
      <c r="A8" s="20"/>
      <c r="B8" s="12"/>
      <c r="C8" s="136"/>
      <c r="D8" s="137"/>
      <c r="E8" s="166"/>
      <c r="F8" s="13"/>
    </row>
    <row r="9" spans="1:6" s="14" customFormat="1" x14ac:dyDescent="0.25">
      <c r="A9" s="20"/>
      <c r="B9" s="12"/>
      <c r="C9" s="136"/>
      <c r="D9" s="137"/>
      <c r="E9" s="166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36"/>
      <c r="D10" s="137"/>
      <c r="E10" s="166"/>
      <c r="F10" s="109"/>
    </row>
    <row r="11" spans="1:6" s="14" customFormat="1" x14ac:dyDescent="0.25">
      <c r="A11" s="20" t="str">
        <f t="shared" si="0"/>
        <v/>
      </c>
      <c r="B11" s="12"/>
      <c r="C11" s="136"/>
      <c r="D11" s="137"/>
      <c r="E11" s="166"/>
      <c r="F11" s="109"/>
    </row>
    <row r="12" spans="1:6" s="14" customFormat="1" x14ac:dyDescent="0.25">
      <c r="A12" s="20" t="str">
        <f t="shared" si="0"/>
        <v/>
      </c>
      <c r="B12" s="12"/>
      <c r="C12" s="136"/>
      <c r="D12" s="137"/>
      <c r="E12" s="166"/>
      <c r="F12" s="109"/>
    </row>
    <row r="13" spans="1:6" s="14" customFormat="1" x14ac:dyDescent="0.25">
      <c r="A13" s="20" t="str">
        <f t="shared" si="0"/>
        <v/>
      </c>
      <c r="B13" s="12"/>
      <c r="C13" s="136"/>
      <c r="D13" s="137"/>
      <c r="E13" s="166"/>
      <c r="F13" s="109"/>
    </row>
    <row r="14" spans="1:6" s="14" customFormat="1" x14ac:dyDescent="0.25">
      <c r="A14" s="20" t="str">
        <f t="shared" si="0"/>
        <v/>
      </c>
      <c r="B14" s="12"/>
      <c r="C14" s="136"/>
      <c r="D14" s="137"/>
      <c r="E14" s="166"/>
      <c r="F14" s="109"/>
    </row>
    <row r="15" spans="1:6" s="14" customFormat="1" x14ac:dyDescent="0.25">
      <c r="A15" s="20" t="str">
        <f t="shared" si="0"/>
        <v/>
      </c>
      <c r="B15" s="12"/>
      <c r="C15" s="136"/>
      <c r="D15" s="137"/>
      <c r="E15" s="166"/>
      <c r="F15" s="109"/>
    </row>
    <row r="16" spans="1:6" s="14" customFormat="1" x14ac:dyDescent="0.25">
      <c r="A16" s="20" t="str">
        <f t="shared" si="0"/>
        <v/>
      </c>
      <c r="B16" s="12"/>
      <c r="C16" s="136"/>
      <c r="D16" s="137"/>
      <c r="E16" s="166"/>
      <c r="F16" s="109"/>
    </row>
    <row r="17" spans="1:6" s="14" customFormat="1" x14ac:dyDescent="0.25">
      <c r="A17" s="20" t="str">
        <f t="shared" si="0"/>
        <v/>
      </c>
      <c r="B17" s="12"/>
      <c r="C17" s="136"/>
      <c r="D17" s="137"/>
      <c r="E17" s="166"/>
      <c r="F17" s="109"/>
    </row>
    <row r="18" spans="1:6" s="14" customFormat="1" x14ac:dyDescent="0.25">
      <c r="A18" s="20" t="str">
        <f t="shared" si="0"/>
        <v/>
      </c>
      <c r="B18" s="12"/>
      <c r="C18" s="136"/>
      <c r="D18" s="137"/>
      <c r="E18" s="166"/>
      <c r="F18" s="109"/>
    </row>
    <row r="19" spans="1:6" s="14" customFormat="1" x14ac:dyDescent="0.25">
      <c r="A19" s="20" t="str">
        <f t="shared" si="0"/>
        <v/>
      </c>
      <c r="B19" s="12"/>
      <c r="C19" s="136"/>
      <c r="D19" s="137"/>
      <c r="E19" s="166"/>
      <c r="F19" s="109"/>
    </row>
    <row r="20" spans="1:6" s="14" customFormat="1" x14ac:dyDescent="0.25">
      <c r="A20" s="20" t="str">
        <f t="shared" si="0"/>
        <v/>
      </c>
      <c r="B20" s="12"/>
      <c r="C20" s="136"/>
      <c r="D20" s="137"/>
      <c r="E20" s="166"/>
      <c r="F20" s="13"/>
    </row>
    <row r="21" spans="1:6" s="14" customFormat="1" x14ac:dyDescent="0.25">
      <c r="A21" s="20" t="str">
        <f t="shared" si="0"/>
        <v/>
      </c>
      <c r="B21" s="12"/>
      <c r="C21" s="136"/>
      <c r="D21" s="137"/>
      <c r="E21" s="166"/>
      <c r="F21" s="13"/>
    </row>
    <row r="22" spans="1:6" s="14" customFormat="1" x14ac:dyDescent="0.25">
      <c r="A22" s="20" t="str">
        <f t="shared" si="0"/>
        <v/>
      </c>
      <c r="B22" s="12"/>
      <c r="C22" s="136"/>
      <c r="D22" s="137"/>
      <c r="E22" s="166"/>
      <c r="F22" s="13"/>
    </row>
    <row r="23" spans="1:6" s="14" customFormat="1" x14ac:dyDescent="0.25">
      <c r="A23" s="20" t="str">
        <f t="shared" si="0"/>
        <v/>
      </c>
      <c r="B23" s="12"/>
      <c r="C23" s="136"/>
      <c r="D23" s="137"/>
      <c r="E23" s="166"/>
      <c r="F23" s="13"/>
    </row>
    <row r="24" spans="1:6" s="14" customFormat="1" x14ac:dyDescent="0.25">
      <c r="A24" s="20" t="str">
        <f t="shared" si="0"/>
        <v/>
      </c>
      <c r="B24" s="12"/>
      <c r="C24" s="136"/>
      <c r="D24" s="137"/>
      <c r="E24" s="166"/>
      <c r="F24" s="13"/>
    </row>
    <row r="25" spans="1:6" s="14" customFormat="1" x14ac:dyDescent="0.25">
      <c r="A25" s="20" t="str">
        <f t="shared" si="0"/>
        <v/>
      </c>
      <c r="B25" s="12"/>
      <c r="C25" s="136"/>
      <c r="D25" s="137"/>
      <c r="E25" s="166"/>
      <c r="F25" s="13"/>
    </row>
    <row r="26" spans="1:6" s="14" customFormat="1" x14ac:dyDescent="0.25">
      <c r="A26" s="20" t="str">
        <f t="shared" si="0"/>
        <v/>
      </c>
      <c r="B26" s="12"/>
      <c r="C26" s="136"/>
      <c r="D26" s="137"/>
      <c r="E26" s="166"/>
      <c r="F26" s="13"/>
    </row>
    <row r="27" spans="1:6" s="14" customFormat="1" x14ac:dyDescent="0.25">
      <c r="A27" s="20" t="str">
        <f t="shared" si="0"/>
        <v/>
      </c>
      <c r="B27" s="12"/>
      <c r="C27" s="136"/>
      <c r="D27" s="137"/>
      <c r="E27" s="166"/>
      <c r="F27" s="13"/>
    </row>
    <row r="28" spans="1:6" s="14" customFormat="1" x14ac:dyDescent="0.25">
      <c r="A28" s="20" t="str">
        <f t="shared" si="0"/>
        <v/>
      </c>
      <c r="B28" s="12"/>
      <c r="C28" s="136"/>
      <c r="D28" s="137"/>
      <c r="E28" s="166"/>
      <c r="F28" s="13"/>
    </row>
    <row r="29" spans="1:6" s="14" customFormat="1" x14ac:dyDescent="0.25">
      <c r="A29" s="20" t="str">
        <f t="shared" si="0"/>
        <v/>
      </c>
      <c r="B29" s="12"/>
      <c r="C29" s="136"/>
      <c r="D29" s="137"/>
      <c r="E29" s="166"/>
      <c r="F29" s="13"/>
    </row>
    <row r="30" spans="1:6" s="14" customFormat="1" x14ac:dyDescent="0.25">
      <c r="A30" s="20" t="str">
        <f t="shared" si="0"/>
        <v/>
      </c>
      <c r="B30" s="12"/>
      <c r="C30" s="136"/>
      <c r="D30" s="137"/>
      <c r="E30" s="166"/>
      <c r="F30" s="13"/>
    </row>
    <row r="31" spans="1:6" s="14" customFormat="1" x14ac:dyDescent="0.25">
      <c r="A31" s="20" t="str">
        <f t="shared" si="0"/>
        <v/>
      </c>
      <c r="B31" s="12"/>
      <c r="C31" s="136"/>
      <c r="D31" s="137"/>
      <c r="E31" s="166"/>
      <c r="F31" s="13"/>
    </row>
    <row r="32" spans="1:6" s="14" customFormat="1" x14ac:dyDescent="0.25">
      <c r="A32" s="20" t="str">
        <f t="shared" si="0"/>
        <v/>
      </c>
      <c r="B32" s="12"/>
      <c r="C32" s="136"/>
      <c r="D32" s="137"/>
      <c r="E32" s="166"/>
      <c r="F32" s="13"/>
    </row>
    <row r="33" spans="1:6" s="14" customFormat="1" x14ac:dyDescent="0.25">
      <c r="A33" s="20" t="str">
        <f t="shared" si="0"/>
        <v/>
      </c>
      <c r="B33" s="12"/>
      <c r="C33" s="136"/>
      <c r="D33" s="137"/>
      <c r="E33" s="166"/>
      <c r="F33" s="13"/>
    </row>
    <row r="34" spans="1:6" s="14" customFormat="1" x14ac:dyDescent="0.25">
      <c r="A34" s="20" t="str">
        <f t="shared" si="0"/>
        <v/>
      </c>
      <c r="B34" s="12"/>
      <c r="C34" s="136"/>
      <c r="D34" s="137"/>
      <c r="E34" s="166"/>
      <c r="F34" s="13"/>
    </row>
    <row r="35" spans="1:6" s="14" customFormat="1" x14ac:dyDescent="0.25">
      <c r="A35" s="20" t="str">
        <f t="shared" si="0"/>
        <v/>
      </c>
      <c r="B35" s="12"/>
      <c r="C35" s="136"/>
      <c r="D35" s="137"/>
      <c r="E35" s="166"/>
      <c r="F35" s="13"/>
    </row>
    <row r="36" spans="1:6" s="14" customFormat="1" x14ac:dyDescent="0.25">
      <c r="A36" s="20" t="str">
        <f t="shared" si="0"/>
        <v/>
      </c>
      <c r="B36" s="12"/>
      <c r="C36" s="136"/>
      <c r="D36" s="137"/>
      <c r="E36" s="166"/>
      <c r="F36" s="13"/>
    </row>
    <row r="37" spans="1:6" s="14" customFormat="1" x14ac:dyDescent="0.25">
      <c r="A37" s="20" t="str">
        <f t="shared" si="0"/>
        <v/>
      </c>
      <c r="B37" s="12"/>
      <c r="C37" s="136"/>
      <c r="D37" s="137"/>
      <c r="E37" s="166"/>
      <c r="F37" s="13"/>
    </row>
    <row r="38" spans="1:6" s="14" customFormat="1" x14ac:dyDescent="0.25">
      <c r="A38" s="20" t="str">
        <f t="shared" si="0"/>
        <v/>
      </c>
      <c r="B38" s="12"/>
      <c r="C38" s="136"/>
      <c r="D38" s="137"/>
      <c r="E38" s="166"/>
      <c r="F38" s="13"/>
    </row>
    <row r="39" spans="1:6" s="14" customFormat="1" x14ac:dyDescent="0.25">
      <c r="A39" s="20" t="str">
        <f t="shared" si="0"/>
        <v/>
      </c>
      <c r="B39" s="12"/>
      <c r="C39" s="136"/>
      <c r="D39" s="137"/>
      <c r="E39" s="166"/>
      <c r="F39" s="13"/>
    </row>
    <row r="40" spans="1:6" s="14" customFormat="1" x14ac:dyDescent="0.25">
      <c r="A40" s="20" t="str">
        <f t="shared" si="0"/>
        <v/>
      </c>
      <c r="B40" s="12"/>
      <c r="C40" s="136"/>
      <c r="D40" s="137"/>
      <c r="E40" s="166"/>
      <c r="F40" s="13"/>
    </row>
    <row r="41" spans="1:6" s="14" customFormat="1" x14ac:dyDescent="0.25">
      <c r="A41" s="20" t="str">
        <f t="shared" si="0"/>
        <v/>
      </c>
      <c r="B41" s="12"/>
      <c r="C41" s="136"/>
      <c r="D41" s="137"/>
      <c r="E41" s="166"/>
      <c r="F41" s="13"/>
    </row>
    <row r="42" spans="1:6" s="14" customFormat="1" x14ac:dyDescent="0.25">
      <c r="A42" s="20" t="str">
        <f t="shared" si="0"/>
        <v/>
      </c>
      <c r="B42" s="12"/>
      <c r="C42" s="136"/>
      <c r="D42" s="137"/>
      <c r="E42" s="166"/>
      <c r="F42" s="13"/>
    </row>
    <row r="43" spans="1:6" s="14" customFormat="1" x14ac:dyDescent="0.25">
      <c r="A43" s="20" t="str">
        <f t="shared" si="0"/>
        <v/>
      </c>
      <c r="B43" s="12"/>
      <c r="C43" s="136"/>
      <c r="D43" s="137"/>
      <c r="E43" s="166"/>
      <c r="F43" s="13"/>
    </row>
    <row r="44" spans="1:6" s="14" customFormat="1" x14ac:dyDescent="0.25">
      <c r="A44" s="20" t="str">
        <f t="shared" si="0"/>
        <v/>
      </c>
      <c r="B44" s="12"/>
      <c r="C44" s="136"/>
      <c r="D44" s="137"/>
      <c r="E44" s="166"/>
      <c r="F44" s="13"/>
    </row>
    <row r="45" spans="1:6" s="14" customFormat="1" x14ac:dyDescent="0.25">
      <c r="A45" s="20" t="str">
        <f t="shared" si="0"/>
        <v/>
      </c>
      <c r="B45" s="12"/>
      <c r="C45" s="136"/>
      <c r="D45" s="137"/>
      <c r="E45" s="166"/>
      <c r="F45" s="13"/>
    </row>
    <row r="46" spans="1:6" s="14" customFormat="1" x14ac:dyDescent="0.25">
      <c r="A46" s="20" t="str">
        <f t="shared" si="0"/>
        <v/>
      </c>
      <c r="B46" s="12"/>
      <c r="C46" s="136"/>
      <c r="D46" s="137"/>
      <c r="E46" s="166"/>
      <c r="F46" s="13"/>
    </row>
    <row r="48" spans="1:6" x14ac:dyDescent="0.25">
      <c r="A48" s="200"/>
      <c r="B48" s="200"/>
      <c r="E48" s="201"/>
      <c r="F48" s="201"/>
    </row>
    <row r="50" spans="3:4" x14ac:dyDescent="0.25">
      <c r="C50" s="202"/>
      <c r="D50" s="202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6"/>
    <col min="2" max="2" width="13.42578125" style="66" customWidth="1"/>
    <col min="3" max="3" width="12" style="66" customWidth="1"/>
    <col min="4" max="5" width="0" style="66" hidden="1" customWidth="1"/>
    <col min="6" max="7" width="9.140625" style="66" hidden="1" customWidth="1"/>
    <col min="8" max="8" width="34.5703125" style="66" customWidth="1"/>
    <col min="9" max="9" width="15.42578125" style="66" customWidth="1"/>
    <col min="10" max="10" width="18.140625" style="66" customWidth="1"/>
    <col min="11" max="16384" width="9.140625" style="66"/>
  </cols>
  <sheetData>
    <row r="1" spans="1:10" ht="28.5" customHeight="1" x14ac:dyDescent="0.25">
      <c r="A1" s="208" t="s">
        <v>128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x14ac:dyDescent="0.25">
      <c r="A2" s="210" t="s">
        <v>87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0" ht="25.5" x14ac:dyDescent="0.25">
      <c r="A3" s="50" t="s">
        <v>40</v>
      </c>
      <c r="B3" s="51" t="s">
        <v>86</v>
      </c>
      <c r="C3" s="52" t="s">
        <v>88</v>
      </c>
      <c r="D3" s="53"/>
      <c r="E3" s="53"/>
      <c r="F3" s="53"/>
      <c r="G3" s="53"/>
      <c r="H3" s="52" t="s">
        <v>99</v>
      </c>
      <c r="I3" s="52" t="s">
        <v>101</v>
      </c>
      <c r="J3" s="52" t="s">
        <v>100</v>
      </c>
    </row>
    <row r="4" spans="1:10" x14ac:dyDescent="0.25">
      <c r="A4" s="55">
        <v>1</v>
      </c>
      <c r="B4" s="58" t="s">
        <v>89</v>
      </c>
      <c r="C4" s="56"/>
      <c r="D4" s="54"/>
      <c r="E4" s="54"/>
      <c r="F4" s="54"/>
      <c r="G4" s="54"/>
      <c r="H4" s="56"/>
      <c r="I4" s="55"/>
      <c r="J4" s="55"/>
    </row>
    <row r="5" spans="1:10" x14ac:dyDescent="0.25">
      <c r="A5" s="55">
        <v>2</v>
      </c>
      <c r="B5" s="58" t="s">
        <v>90</v>
      </c>
      <c r="C5" s="56"/>
      <c r="D5" s="54"/>
      <c r="E5" s="54"/>
      <c r="F5" s="54"/>
      <c r="G5" s="54"/>
      <c r="H5" s="56"/>
      <c r="I5" s="57"/>
      <c r="J5" s="55"/>
    </row>
    <row r="6" spans="1:10" x14ac:dyDescent="0.25">
      <c r="A6" s="55">
        <v>3</v>
      </c>
      <c r="B6" s="58" t="s">
        <v>91</v>
      </c>
      <c r="C6" s="56"/>
      <c r="D6" s="54"/>
      <c r="E6" s="54"/>
      <c r="F6" s="54"/>
      <c r="G6" s="54"/>
      <c r="H6" s="56"/>
      <c r="I6" s="57"/>
      <c r="J6" s="55"/>
    </row>
    <row r="7" spans="1:10" x14ac:dyDescent="0.25">
      <c r="A7" s="55">
        <v>4</v>
      </c>
      <c r="B7" s="58" t="s">
        <v>92</v>
      </c>
      <c r="C7" s="56"/>
      <c r="D7" s="54"/>
      <c r="E7" s="54"/>
      <c r="F7" s="54"/>
      <c r="G7" s="54"/>
      <c r="H7" s="56"/>
      <c r="I7" s="57"/>
      <c r="J7" s="55"/>
    </row>
    <row r="8" spans="1:10" ht="15" customHeight="1" x14ac:dyDescent="0.25">
      <c r="A8" s="204" t="s">
        <v>97</v>
      </c>
      <c r="B8" s="205"/>
      <c r="C8" s="205"/>
      <c r="D8" s="205"/>
      <c r="E8" s="205"/>
      <c r="F8" s="205"/>
      <c r="G8" s="205"/>
      <c r="H8" s="205"/>
      <c r="I8" s="205"/>
      <c r="J8" s="205"/>
    </row>
    <row r="9" spans="1:10" ht="25.5" x14ac:dyDescent="0.25">
      <c r="A9" s="52" t="s">
        <v>40</v>
      </c>
      <c r="B9" s="51" t="s">
        <v>86</v>
      </c>
      <c r="C9" s="52" t="s">
        <v>88</v>
      </c>
      <c r="D9" s="54"/>
      <c r="E9" s="54"/>
      <c r="F9" s="54"/>
      <c r="G9" s="54"/>
      <c r="H9" s="52" t="s">
        <v>99</v>
      </c>
      <c r="I9" s="52" t="s">
        <v>101</v>
      </c>
      <c r="J9" s="52" t="s">
        <v>100</v>
      </c>
    </row>
    <row r="10" spans="1:10" x14ac:dyDescent="0.25">
      <c r="A10" s="55">
        <v>1</v>
      </c>
      <c r="B10" s="58" t="s">
        <v>89</v>
      </c>
      <c r="C10" s="56"/>
      <c r="D10" s="54"/>
      <c r="E10" s="54"/>
      <c r="F10" s="54"/>
      <c r="G10" s="54"/>
      <c r="H10" s="56"/>
      <c r="I10" s="55"/>
      <c r="J10" s="55"/>
    </row>
    <row r="11" spans="1:10" x14ac:dyDescent="0.25">
      <c r="A11" s="55">
        <v>2</v>
      </c>
      <c r="B11" s="58" t="s">
        <v>90</v>
      </c>
      <c r="C11" s="56"/>
      <c r="D11" s="54"/>
      <c r="E11" s="54"/>
      <c r="F11" s="54"/>
      <c r="G11" s="54"/>
      <c r="H11" s="56"/>
      <c r="I11" s="55"/>
      <c r="J11" s="55"/>
    </row>
    <row r="12" spans="1:10" x14ac:dyDescent="0.25">
      <c r="A12" s="55">
        <v>3</v>
      </c>
      <c r="B12" s="58" t="s">
        <v>91</v>
      </c>
      <c r="C12" s="56"/>
      <c r="D12" s="54"/>
      <c r="E12" s="54"/>
      <c r="F12" s="54"/>
      <c r="G12" s="54"/>
      <c r="H12" s="56"/>
      <c r="I12" s="55"/>
      <c r="J12" s="55"/>
    </row>
    <row r="13" spans="1:10" x14ac:dyDescent="0.25">
      <c r="A13" s="55">
        <v>4</v>
      </c>
      <c r="B13" s="58" t="s">
        <v>92</v>
      </c>
      <c r="C13" s="56"/>
      <c r="D13" s="54"/>
      <c r="E13" s="54"/>
      <c r="F13" s="54"/>
      <c r="G13" s="54"/>
      <c r="H13" s="56"/>
      <c r="I13" s="55"/>
      <c r="J13" s="55"/>
    </row>
    <row r="14" spans="1:10" ht="15" customHeight="1" x14ac:dyDescent="0.25">
      <c r="A14" s="206" t="s">
        <v>102</v>
      </c>
      <c r="B14" s="207"/>
      <c r="C14" s="207"/>
      <c r="D14" s="207"/>
      <c r="E14" s="207"/>
      <c r="F14" s="207"/>
      <c r="G14" s="207"/>
      <c r="H14" s="207"/>
      <c r="I14" s="207"/>
      <c r="J14" s="207"/>
    </row>
    <row r="15" spans="1:10" ht="25.5" x14ac:dyDescent="0.25">
      <c r="A15" s="52" t="s">
        <v>40</v>
      </c>
      <c r="B15" s="51" t="s">
        <v>86</v>
      </c>
      <c r="C15" s="52" t="s">
        <v>88</v>
      </c>
      <c r="D15" s="54"/>
      <c r="E15" s="54"/>
      <c r="F15" s="54"/>
      <c r="G15" s="54"/>
      <c r="H15" s="52" t="s">
        <v>99</v>
      </c>
      <c r="I15" s="52" t="s">
        <v>101</v>
      </c>
      <c r="J15" s="52" t="s">
        <v>100</v>
      </c>
    </row>
    <row r="16" spans="1:10" x14ac:dyDescent="0.25">
      <c r="A16" s="55">
        <v>1</v>
      </c>
      <c r="B16" s="58" t="s">
        <v>89</v>
      </c>
      <c r="C16" s="56"/>
      <c r="D16" s="54"/>
      <c r="E16" s="54"/>
      <c r="F16" s="54"/>
      <c r="G16" s="54">
        <f>IF('A. Opći podaci'!I27="",1,2)</f>
        <v>1</v>
      </c>
      <c r="H16" s="56"/>
      <c r="I16" s="55"/>
      <c r="J16" s="55"/>
    </row>
    <row r="17" spans="1:10" x14ac:dyDescent="0.25">
      <c r="A17" s="55">
        <v>2</v>
      </c>
      <c r="B17" s="58" t="s">
        <v>90</v>
      </c>
      <c r="C17" s="56"/>
      <c r="D17" s="54"/>
      <c r="E17" s="54"/>
      <c r="F17" s="54"/>
      <c r="G17" s="54"/>
      <c r="H17" s="56"/>
      <c r="I17" s="55"/>
      <c r="J17" s="55"/>
    </row>
    <row r="18" spans="1:10" x14ac:dyDescent="0.25">
      <c r="A18" s="55">
        <v>3</v>
      </c>
      <c r="B18" s="58" t="s">
        <v>91</v>
      </c>
      <c r="C18" s="56"/>
      <c r="D18" s="54"/>
      <c r="E18" s="54"/>
      <c r="F18" s="54"/>
      <c r="G18" s="54"/>
      <c r="H18" s="56"/>
      <c r="I18" s="55"/>
      <c r="J18" s="55"/>
    </row>
    <row r="19" spans="1:10" x14ac:dyDescent="0.25">
      <c r="A19" s="55">
        <v>4</v>
      </c>
      <c r="B19" s="58" t="s">
        <v>92</v>
      </c>
      <c r="C19" s="56"/>
      <c r="D19" s="54"/>
      <c r="E19" s="54"/>
      <c r="F19" s="54"/>
      <c r="G19" s="54"/>
      <c r="H19" s="56"/>
      <c r="I19" s="55"/>
      <c r="J19" s="55"/>
    </row>
    <row r="20" spans="1:10" ht="15" customHeight="1" x14ac:dyDescent="0.25">
      <c r="A20" s="206" t="s">
        <v>103</v>
      </c>
      <c r="B20" s="207"/>
      <c r="C20" s="207"/>
      <c r="D20" s="207"/>
      <c r="E20" s="207"/>
      <c r="F20" s="207"/>
      <c r="G20" s="207"/>
      <c r="H20" s="207"/>
      <c r="I20" s="207"/>
      <c r="J20" s="207"/>
    </row>
    <row r="21" spans="1:10" ht="25.5" x14ac:dyDescent="0.25">
      <c r="A21" s="52" t="s">
        <v>40</v>
      </c>
      <c r="B21" s="51" t="s">
        <v>86</v>
      </c>
      <c r="C21" s="52" t="s">
        <v>88</v>
      </c>
      <c r="D21" s="54"/>
      <c r="E21" s="54"/>
      <c r="F21" s="54"/>
      <c r="G21" s="54"/>
      <c r="H21" s="52" t="s">
        <v>99</v>
      </c>
      <c r="I21" s="52" t="s">
        <v>101</v>
      </c>
      <c r="J21" s="52" t="s">
        <v>100</v>
      </c>
    </row>
    <row r="22" spans="1:10" x14ac:dyDescent="0.25">
      <c r="A22" s="55">
        <v>1</v>
      </c>
      <c r="B22" s="58" t="s">
        <v>89</v>
      </c>
      <c r="C22" s="56"/>
      <c r="D22" s="54"/>
      <c r="E22" s="54"/>
      <c r="F22" s="54"/>
      <c r="G22" s="54">
        <f>IF('A. Opći podaci'!I27="",1,2)</f>
        <v>1</v>
      </c>
      <c r="H22" s="56"/>
      <c r="I22" s="55"/>
      <c r="J22" s="55"/>
    </row>
    <row r="23" spans="1:10" x14ac:dyDescent="0.25">
      <c r="A23" s="55">
        <v>2</v>
      </c>
      <c r="B23" s="58" t="s">
        <v>90</v>
      </c>
      <c r="C23" s="56"/>
      <c r="D23" s="54"/>
      <c r="E23" s="54"/>
      <c r="F23" s="54"/>
      <c r="G23" s="54"/>
      <c r="H23" s="56"/>
      <c r="I23" s="55"/>
      <c r="J23" s="55"/>
    </row>
    <row r="24" spans="1:10" x14ac:dyDescent="0.25">
      <c r="A24" s="55">
        <v>3</v>
      </c>
      <c r="B24" s="58" t="s">
        <v>91</v>
      </c>
      <c r="C24" s="56"/>
      <c r="D24" s="54"/>
      <c r="E24" s="54"/>
      <c r="F24" s="54"/>
      <c r="G24" s="54"/>
      <c r="H24" s="56"/>
      <c r="I24" s="55"/>
      <c r="J24" s="55"/>
    </row>
    <row r="25" spans="1:10" x14ac:dyDescent="0.25">
      <c r="A25" s="55">
        <v>4</v>
      </c>
      <c r="B25" s="58" t="s">
        <v>92</v>
      </c>
      <c r="C25" s="56"/>
      <c r="D25" s="54"/>
      <c r="E25" s="54"/>
      <c r="F25" s="54"/>
      <c r="G25" s="54"/>
      <c r="H25" s="56"/>
      <c r="I25" s="55"/>
      <c r="J25" s="55"/>
    </row>
    <row r="26" spans="1:10" ht="15" customHeight="1" x14ac:dyDescent="0.25">
      <c r="A26" s="203" t="s">
        <v>104</v>
      </c>
      <c r="B26" s="203"/>
      <c r="C26" s="203"/>
      <c r="D26" s="203"/>
      <c r="E26" s="203"/>
      <c r="F26" s="203"/>
      <c r="G26" s="203"/>
      <c r="H26" s="203"/>
      <c r="I26" s="203"/>
      <c r="J26" s="203"/>
    </row>
    <row r="27" spans="1:10" ht="25.5" x14ac:dyDescent="0.25">
      <c r="A27" s="59" t="s">
        <v>40</v>
      </c>
      <c r="B27" s="60" t="s">
        <v>86</v>
      </c>
      <c r="C27" s="59" t="s">
        <v>88</v>
      </c>
      <c r="D27" s="54"/>
      <c r="E27" s="54"/>
      <c r="F27" s="54"/>
      <c r="G27" s="54"/>
      <c r="H27" s="59" t="s">
        <v>99</v>
      </c>
      <c r="I27" s="59" t="s">
        <v>101</v>
      </c>
      <c r="J27" s="59" t="s">
        <v>100</v>
      </c>
    </row>
    <row r="28" spans="1:10" x14ac:dyDescent="0.25">
      <c r="A28" s="55">
        <v>1</v>
      </c>
      <c r="B28" s="58" t="s">
        <v>89</v>
      </c>
      <c r="C28" s="56"/>
      <c r="D28" s="54"/>
      <c r="E28" s="54"/>
      <c r="F28" s="54"/>
      <c r="G28" s="54">
        <f>IF('A. Opći podaci'!I27="",1,2)</f>
        <v>1</v>
      </c>
      <c r="H28" s="56"/>
      <c r="I28" s="55"/>
      <c r="J28" s="55"/>
    </row>
    <row r="29" spans="1:10" x14ac:dyDescent="0.25">
      <c r="A29" s="55">
        <v>2</v>
      </c>
      <c r="B29" s="58" t="s">
        <v>90</v>
      </c>
      <c r="C29" s="56"/>
      <c r="D29" s="54"/>
      <c r="E29" s="54"/>
      <c r="F29" s="54"/>
      <c r="G29" s="54"/>
      <c r="H29" s="56"/>
      <c r="I29" s="55"/>
      <c r="J29" s="55"/>
    </row>
    <row r="30" spans="1:10" x14ac:dyDescent="0.25">
      <c r="A30" s="55">
        <v>3</v>
      </c>
      <c r="B30" s="58" t="s">
        <v>91</v>
      </c>
      <c r="C30" s="56"/>
      <c r="D30" s="54"/>
      <c r="E30" s="54"/>
      <c r="F30" s="54"/>
      <c r="G30" s="54"/>
      <c r="H30" s="56"/>
      <c r="I30" s="55"/>
      <c r="J30" s="55"/>
    </row>
    <row r="31" spans="1:10" x14ac:dyDescent="0.25">
      <c r="A31" s="55">
        <v>4</v>
      </c>
      <c r="B31" s="58" t="s">
        <v>92</v>
      </c>
      <c r="C31" s="56"/>
      <c r="D31" s="54"/>
      <c r="E31" s="54"/>
      <c r="F31" s="54"/>
      <c r="G31" s="54"/>
      <c r="H31" s="56"/>
      <c r="I31" s="55"/>
      <c r="J31" s="55"/>
    </row>
    <row r="32" spans="1:10" ht="15" customHeight="1" x14ac:dyDescent="0.25">
      <c r="A32" s="203" t="s">
        <v>105</v>
      </c>
      <c r="B32" s="203"/>
      <c r="C32" s="203"/>
      <c r="D32" s="203"/>
      <c r="E32" s="203"/>
      <c r="F32" s="203"/>
      <c r="G32" s="203"/>
      <c r="H32" s="203"/>
      <c r="I32" s="203"/>
      <c r="J32" s="203"/>
    </row>
    <row r="33" spans="1:10" ht="25.5" x14ac:dyDescent="0.25">
      <c r="A33" s="59" t="s">
        <v>40</v>
      </c>
      <c r="B33" s="60" t="s">
        <v>86</v>
      </c>
      <c r="C33" s="59" t="s">
        <v>88</v>
      </c>
      <c r="D33" s="54"/>
      <c r="E33" s="54"/>
      <c r="F33" s="54"/>
      <c r="G33" s="54"/>
      <c r="H33" s="59" t="s">
        <v>99</v>
      </c>
      <c r="I33" s="59" t="s">
        <v>101</v>
      </c>
      <c r="J33" s="59" t="s">
        <v>100</v>
      </c>
    </row>
    <row r="34" spans="1:10" x14ac:dyDescent="0.25">
      <c r="A34" s="55">
        <v>1</v>
      </c>
      <c r="B34" s="58" t="s">
        <v>89</v>
      </c>
      <c r="C34" s="56"/>
      <c r="D34" s="54"/>
      <c r="E34" s="54"/>
      <c r="F34" s="54"/>
      <c r="G34" s="54">
        <f>IF('A. Opći podaci'!I27="",1,2)</f>
        <v>1</v>
      </c>
      <c r="H34" s="56"/>
      <c r="I34" s="55"/>
      <c r="J34" s="55"/>
    </row>
    <row r="35" spans="1:10" x14ac:dyDescent="0.25">
      <c r="A35" s="55">
        <v>2</v>
      </c>
      <c r="B35" s="58" t="s">
        <v>90</v>
      </c>
      <c r="C35" s="56"/>
      <c r="D35" s="54"/>
      <c r="E35" s="54"/>
      <c r="F35" s="54"/>
      <c r="G35" s="54"/>
      <c r="H35" s="56"/>
      <c r="I35" s="55"/>
      <c r="J35" s="55"/>
    </row>
    <row r="36" spans="1:10" x14ac:dyDescent="0.25">
      <c r="A36" s="55">
        <v>3</v>
      </c>
      <c r="B36" s="58" t="s">
        <v>91</v>
      </c>
      <c r="C36" s="56"/>
      <c r="D36" s="54"/>
      <c r="E36" s="54"/>
      <c r="F36" s="54"/>
      <c r="G36" s="54"/>
      <c r="H36" s="56"/>
      <c r="I36" s="55"/>
      <c r="J36" s="55"/>
    </row>
    <row r="37" spans="1:10" x14ac:dyDescent="0.25">
      <c r="A37" s="55">
        <v>4</v>
      </c>
      <c r="B37" s="58" t="s">
        <v>92</v>
      </c>
      <c r="C37" s="56"/>
      <c r="D37" s="54"/>
      <c r="E37" s="54"/>
      <c r="F37" s="54"/>
      <c r="G37" s="54"/>
      <c r="H37" s="56"/>
      <c r="I37" s="55"/>
      <c r="J37" s="55"/>
    </row>
    <row r="38" spans="1:10" ht="15" customHeight="1" x14ac:dyDescent="0.25">
      <c r="A38" s="203" t="s">
        <v>106</v>
      </c>
      <c r="B38" s="203"/>
      <c r="C38" s="203"/>
      <c r="D38" s="203"/>
      <c r="E38" s="203"/>
      <c r="F38" s="203"/>
      <c r="G38" s="203"/>
      <c r="H38" s="203"/>
      <c r="I38" s="203"/>
      <c r="J38" s="203"/>
    </row>
    <row r="39" spans="1:10" ht="25.5" x14ac:dyDescent="0.25">
      <c r="A39" s="59" t="s">
        <v>40</v>
      </c>
      <c r="B39" s="60" t="s">
        <v>86</v>
      </c>
      <c r="C39" s="59" t="s">
        <v>88</v>
      </c>
      <c r="D39" s="54"/>
      <c r="E39" s="54"/>
      <c r="F39" s="54"/>
      <c r="G39" s="54"/>
      <c r="H39" s="59" t="s">
        <v>99</v>
      </c>
      <c r="I39" s="59" t="s">
        <v>101</v>
      </c>
      <c r="J39" s="59" t="s">
        <v>100</v>
      </c>
    </row>
    <row r="40" spans="1:10" x14ac:dyDescent="0.25">
      <c r="A40" s="55">
        <v>1</v>
      </c>
      <c r="B40" s="58" t="s">
        <v>89</v>
      </c>
      <c r="C40" s="56"/>
      <c r="D40" s="54"/>
      <c r="E40" s="54"/>
      <c r="F40" s="54"/>
      <c r="G40" s="54">
        <f>IF('A. Opći podaci'!I27="",1,2)</f>
        <v>1</v>
      </c>
      <c r="H40" s="56"/>
      <c r="I40" s="55"/>
      <c r="J40" s="55"/>
    </row>
    <row r="41" spans="1:10" x14ac:dyDescent="0.25">
      <c r="A41" s="55">
        <v>2</v>
      </c>
      <c r="B41" s="58" t="s">
        <v>90</v>
      </c>
      <c r="C41" s="56"/>
      <c r="D41" s="54"/>
      <c r="E41" s="54"/>
      <c r="F41" s="54"/>
      <c r="G41" s="54"/>
      <c r="H41" s="56"/>
      <c r="I41" s="55"/>
      <c r="J41" s="55"/>
    </row>
    <row r="42" spans="1:10" x14ac:dyDescent="0.25">
      <c r="A42" s="55">
        <v>3</v>
      </c>
      <c r="B42" s="58" t="s">
        <v>91</v>
      </c>
      <c r="C42" s="56"/>
      <c r="D42" s="54"/>
      <c r="E42" s="54"/>
      <c r="F42" s="54"/>
      <c r="G42" s="54"/>
      <c r="H42" s="56"/>
      <c r="I42" s="55"/>
      <c r="J42" s="55"/>
    </row>
    <row r="43" spans="1:10" x14ac:dyDescent="0.25">
      <c r="A43" s="55">
        <v>4</v>
      </c>
      <c r="B43" s="58" t="s">
        <v>92</v>
      </c>
      <c r="C43" s="56"/>
      <c r="D43" s="54"/>
      <c r="E43" s="54"/>
      <c r="F43" s="54"/>
      <c r="G43" s="54"/>
      <c r="H43" s="56"/>
      <c r="I43" s="55"/>
      <c r="J43" s="55"/>
    </row>
    <row r="44" spans="1:10" ht="15" customHeight="1" x14ac:dyDescent="0.25">
      <c r="A44" s="203" t="s">
        <v>107</v>
      </c>
      <c r="B44" s="203"/>
      <c r="C44" s="203"/>
      <c r="D44" s="203"/>
      <c r="E44" s="203"/>
      <c r="F44" s="203"/>
      <c r="G44" s="203"/>
      <c r="H44" s="203"/>
      <c r="I44" s="203"/>
      <c r="J44" s="203"/>
    </row>
    <row r="45" spans="1:10" ht="25.5" x14ac:dyDescent="0.25">
      <c r="A45" s="59" t="s">
        <v>40</v>
      </c>
      <c r="B45" s="60" t="s">
        <v>86</v>
      </c>
      <c r="C45" s="59" t="s">
        <v>88</v>
      </c>
      <c r="D45" s="54"/>
      <c r="E45" s="54"/>
      <c r="F45" s="54"/>
      <c r="G45" s="54"/>
      <c r="H45" s="59" t="s">
        <v>99</v>
      </c>
      <c r="I45" s="59" t="s">
        <v>101</v>
      </c>
      <c r="J45" s="59" t="s">
        <v>100</v>
      </c>
    </row>
    <row r="46" spans="1:10" x14ac:dyDescent="0.25">
      <c r="A46" s="55">
        <v>1</v>
      </c>
      <c r="B46" s="58" t="s">
        <v>89</v>
      </c>
      <c r="C46" s="56"/>
      <c r="D46" s="54"/>
      <c r="E46" s="54"/>
      <c r="F46" s="54"/>
      <c r="G46" s="54">
        <f>IF('A. Opći podaci'!I27="",1,2)</f>
        <v>1</v>
      </c>
      <c r="H46" s="56"/>
      <c r="I46" s="55"/>
      <c r="J46" s="55"/>
    </row>
    <row r="47" spans="1:10" x14ac:dyDescent="0.25">
      <c r="A47" s="55">
        <v>2</v>
      </c>
      <c r="B47" s="58" t="s">
        <v>90</v>
      </c>
      <c r="C47" s="56"/>
      <c r="D47" s="54"/>
      <c r="E47" s="54"/>
      <c r="F47" s="54"/>
      <c r="G47" s="54"/>
      <c r="H47" s="56"/>
      <c r="I47" s="55"/>
      <c r="J47" s="55"/>
    </row>
    <row r="48" spans="1:10" x14ac:dyDescent="0.25">
      <c r="A48" s="55">
        <v>3</v>
      </c>
      <c r="B48" s="58" t="s">
        <v>91</v>
      </c>
      <c r="C48" s="56"/>
      <c r="D48" s="54"/>
      <c r="E48" s="54"/>
      <c r="F48" s="54"/>
      <c r="G48" s="54"/>
      <c r="H48" s="56"/>
      <c r="I48" s="55"/>
      <c r="J48" s="55"/>
    </row>
    <row r="49" spans="1:10" x14ac:dyDescent="0.25">
      <c r="A49" s="55">
        <v>4</v>
      </c>
      <c r="B49" s="58" t="s">
        <v>92</v>
      </c>
      <c r="C49" s="56"/>
      <c r="D49" s="54"/>
      <c r="E49" s="54"/>
      <c r="F49" s="54"/>
      <c r="G49" s="54"/>
      <c r="H49" s="56"/>
      <c r="I49" s="55"/>
      <c r="J49" s="55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4" t="s">
        <v>140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2:16" s="19" customFormat="1" ht="32.25" customHeight="1" x14ac:dyDescent="0.25">
      <c r="B2" s="228" t="s">
        <v>157</v>
      </c>
      <c r="C2" s="229"/>
      <c r="D2" s="230"/>
      <c r="E2" s="230"/>
      <c r="F2" s="90"/>
      <c r="G2" s="90"/>
      <c r="H2" s="90"/>
      <c r="I2" s="90"/>
      <c r="J2" s="90"/>
      <c r="K2" s="90"/>
      <c r="P2" s="101">
        <f>D2</f>
        <v>0</v>
      </c>
    </row>
    <row r="3" spans="2:16" x14ac:dyDescent="0.25">
      <c r="B3" s="88" t="s">
        <v>9</v>
      </c>
      <c r="C3" s="88" t="s">
        <v>141</v>
      </c>
      <c r="D3" s="88" t="s">
        <v>142</v>
      </c>
      <c r="E3" s="88" t="s">
        <v>143</v>
      </c>
      <c r="L3" s="212" t="s">
        <v>160</v>
      </c>
      <c r="P3" s="101"/>
    </row>
    <row r="4" spans="2:16" x14ac:dyDescent="0.25">
      <c r="B4" s="25"/>
      <c r="C4" s="96"/>
      <c r="D4" s="97"/>
      <c r="E4" s="93">
        <f t="shared" ref="E4:E10" si="0">IF(($D$4:$D$10)=0,0,(D4/$D$2))</f>
        <v>0</v>
      </c>
      <c r="L4" s="213"/>
    </row>
    <row r="5" spans="2:16" x14ac:dyDescent="0.25">
      <c r="B5" s="25"/>
      <c r="C5" s="96"/>
      <c r="D5" s="97"/>
      <c r="E5" s="93">
        <f t="shared" si="0"/>
        <v>0</v>
      </c>
      <c r="L5" s="213"/>
    </row>
    <row r="6" spans="2:16" x14ac:dyDescent="0.25">
      <c r="B6" s="25"/>
      <c r="C6" s="96"/>
      <c r="D6" s="97"/>
      <c r="E6" s="93">
        <f t="shared" si="0"/>
        <v>0</v>
      </c>
      <c r="L6" s="213"/>
    </row>
    <row r="7" spans="2:16" x14ac:dyDescent="0.25">
      <c r="B7" s="25"/>
      <c r="C7" s="96"/>
      <c r="D7" s="97"/>
      <c r="E7" s="93">
        <f t="shared" si="0"/>
        <v>0</v>
      </c>
      <c r="L7" s="213"/>
      <c r="N7" s="19"/>
    </row>
    <row r="8" spans="2:16" x14ac:dyDescent="0.25">
      <c r="B8" s="25"/>
      <c r="C8" s="96"/>
      <c r="D8" s="97"/>
      <c r="E8" s="93">
        <f t="shared" si="0"/>
        <v>0</v>
      </c>
      <c r="L8" s="213"/>
      <c r="N8" s="19"/>
    </row>
    <row r="9" spans="2:16" x14ac:dyDescent="0.25">
      <c r="B9" s="25"/>
      <c r="C9" s="96"/>
      <c r="D9" s="97"/>
      <c r="E9" s="93">
        <f t="shared" si="0"/>
        <v>0</v>
      </c>
      <c r="L9" s="213"/>
      <c r="N9" s="19"/>
    </row>
    <row r="10" spans="2:16" x14ac:dyDescent="0.25">
      <c r="B10" s="25"/>
      <c r="C10" s="96"/>
      <c r="D10" s="97"/>
      <c r="E10" s="93">
        <f t="shared" si="0"/>
        <v>0</v>
      </c>
      <c r="L10" s="213"/>
      <c r="N10" s="19"/>
    </row>
    <row r="11" spans="2:16" x14ac:dyDescent="0.25">
      <c r="B11" s="88" t="s">
        <v>75</v>
      </c>
      <c r="C11" s="88" t="s">
        <v>141</v>
      </c>
      <c r="D11" s="88" t="s">
        <v>142</v>
      </c>
      <c r="E11" s="88" t="s">
        <v>143</v>
      </c>
      <c r="L11" s="213"/>
    </row>
    <row r="12" spans="2:16" x14ac:dyDescent="0.25">
      <c r="B12" s="25"/>
      <c r="C12" s="96"/>
      <c r="D12" s="97"/>
      <c r="E12" s="93">
        <f t="shared" ref="E12:E18" si="1">IF(($D$12:$D$18)=0,0,(D12/$D$2))</f>
        <v>0</v>
      </c>
      <c r="L12" s="213"/>
      <c r="N12" s="19"/>
    </row>
    <row r="13" spans="2:16" x14ac:dyDescent="0.25">
      <c r="B13" s="25"/>
      <c r="C13" s="96"/>
      <c r="D13" s="97"/>
      <c r="E13" s="93">
        <f t="shared" si="1"/>
        <v>0</v>
      </c>
      <c r="L13" s="213"/>
      <c r="N13" s="19"/>
    </row>
    <row r="14" spans="2:16" x14ac:dyDescent="0.25">
      <c r="B14" s="25"/>
      <c r="C14" s="96"/>
      <c r="D14" s="97"/>
      <c r="E14" s="93">
        <f t="shared" si="1"/>
        <v>0</v>
      </c>
      <c r="L14" s="213"/>
      <c r="N14" s="19"/>
    </row>
    <row r="15" spans="2:16" x14ac:dyDescent="0.25">
      <c r="B15" s="25"/>
      <c r="C15" s="96"/>
      <c r="D15" s="97"/>
      <c r="E15" s="93">
        <f t="shared" si="1"/>
        <v>0</v>
      </c>
      <c r="L15" s="213"/>
      <c r="N15" s="19"/>
    </row>
    <row r="16" spans="2:16" x14ac:dyDescent="0.25">
      <c r="B16" s="25"/>
      <c r="C16" s="96"/>
      <c r="D16" s="97"/>
      <c r="E16" s="93">
        <f t="shared" si="1"/>
        <v>0</v>
      </c>
      <c r="L16" s="213"/>
      <c r="N16" s="19"/>
    </row>
    <row r="17" spans="2:12" x14ac:dyDescent="0.25">
      <c r="B17" s="25"/>
      <c r="C17" s="96"/>
      <c r="D17" s="97"/>
      <c r="E17" s="93">
        <f t="shared" si="1"/>
        <v>0</v>
      </c>
      <c r="L17" s="213"/>
    </row>
    <row r="18" spans="2:12" x14ac:dyDescent="0.25">
      <c r="B18" s="25"/>
      <c r="C18" s="96"/>
      <c r="D18" s="97"/>
      <c r="E18" s="93">
        <f t="shared" si="1"/>
        <v>0</v>
      </c>
      <c r="L18" s="213"/>
    </row>
    <row r="19" spans="2:12" x14ac:dyDescent="0.25">
      <c r="B19" s="226"/>
      <c r="C19" s="227"/>
      <c r="D19" s="94" t="s">
        <v>145</v>
      </c>
      <c r="E19" s="95">
        <f>SUM(E4:E10,E12:E18)</f>
        <v>0</v>
      </c>
      <c r="L19" s="214"/>
    </row>
    <row r="20" spans="2:12" x14ac:dyDescent="0.25">
      <c r="B20" s="89" t="s">
        <v>76</v>
      </c>
      <c r="C20" s="89" t="s">
        <v>141</v>
      </c>
      <c r="D20" s="89" t="s">
        <v>142</v>
      </c>
      <c r="E20" s="89" t="s">
        <v>143</v>
      </c>
    </row>
    <row r="21" spans="2:12" x14ac:dyDescent="0.25">
      <c r="B21" s="25"/>
      <c r="C21" s="96"/>
      <c r="D21" s="97"/>
      <c r="E21" s="93">
        <f t="shared" ref="E21:E26" si="2">IF(($D$21:$D$26)=0,0,(D21/$D$2))</f>
        <v>0</v>
      </c>
    </row>
    <row r="22" spans="2:12" x14ac:dyDescent="0.25">
      <c r="B22" s="25"/>
      <c r="C22" s="96"/>
      <c r="D22" s="97"/>
      <c r="E22" s="93">
        <f t="shared" si="2"/>
        <v>0</v>
      </c>
    </row>
    <row r="23" spans="2:12" x14ac:dyDescent="0.25">
      <c r="B23" s="25"/>
      <c r="C23" s="96"/>
      <c r="D23" s="97"/>
      <c r="E23" s="93">
        <f t="shared" si="2"/>
        <v>0</v>
      </c>
    </row>
    <row r="24" spans="2:12" x14ac:dyDescent="0.25">
      <c r="B24" s="25"/>
      <c r="C24" s="96"/>
      <c r="D24" s="97"/>
      <c r="E24" s="93">
        <f t="shared" si="2"/>
        <v>0</v>
      </c>
    </row>
    <row r="25" spans="2:12" x14ac:dyDescent="0.25">
      <c r="B25" s="25"/>
      <c r="C25" s="96"/>
      <c r="D25" s="97"/>
      <c r="E25" s="93">
        <f t="shared" si="2"/>
        <v>0</v>
      </c>
    </row>
    <row r="26" spans="2:12" x14ac:dyDescent="0.25">
      <c r="B26" s="25"/>
      <c r="C26" s="96"/>
      <c r="D26" s="97"/>
      <c r="E26" s="93">
        <f t="shared" si="2"/>
        <v>0</v>
      </c>
    </row>
    <row r="27" spans="2:12" x14ac:dyDescent="0.25">
      <c r="B27" s="218" t="s">
        <v>158</v>
      </c>
      <c r="C27" s="219"/>
      <c r="D27" s="220"/>
      <c r="E27" s="105">
        <f>SUM(E21:E26)</f>
        <v>0</v>
      </c>
    </row>
    <row r="28" spans="2:12" x14ac:dyDescent="0.25">
      <c r="B28" s="89" t="s">
        <v>77</v>
      </c>
      <c r="C28" s="89" t="s">
        <v>141</v>
      </c>
      <c r="D28" s="98" t="s">
        <v>142</v>
      </c>
      <c r="E28" s="98" t="s">
        <v>143</v>
      </c>
    </row>
    <row r="29" spans="2:12" x14ac:dyDescent="0.25">
      <c r="B29" s="25"/>
      <c r="C29" s="96"/>
      <c r="D29" s="97"/>
      <c r="E29" s="92">
        <f>IF(($D$29:$D$35)=0,0,(D29/$D$2))</f>
        <v>0</v>
      </c>
      <c r="L29" s="215" t="s">
        <v>156</v>
      </c>
    </row>
    <row r="30" spans="2:12" x14ac:dyDescent="0.25">
      <c r="B30" s="25"/>
      <c r="C30" s="96"/>
      <c r="D30" s="97"/>
      <c r="E30" s="92">
        <f t="shared" ref="E30:E35" si="3">IF(($D$29:$D$35)=0,0,(D30/$D$2))</f>
        <v>0</v>
      </c>
      <c r="L30" s="216"/>
    </row>
    <row r="31" spans="2:12" x14ac:dyDescent="0.25">
      <c r="B31" s="25"/>
      <c r="C31" s="96"/>
      <c r="D31" s="97"/>
      <c r="E31" s="92">
        <f t="shared" si="3"/>
        <v>0</v>
      </c>
      <c r="L31" s="216"/>
    </row>
    <row r="32" spans="2:12" x14ac:dyDescent="0.25">
      <c r="B32" s="25"/>
      <c r="C32" s="96"/>
      <c r="D32" s="97"/>
      <c r="E32" s="92">
        <f t="shared" si="3"/>
        <v>0</v>
      </c>
      <c r="L32" s="216"/>
    </row>
    <row r="33" spans="2:12" x14ac:dyDescent="0.25">
      <c r="B33" s="25"/>
      <c r="C33" s="96"/>
      <c r="D33" s="97"/>
      <c r="E33" s="92">
        <f t="shared" si="3"/>
        <v>0</v>
      </c>
      <c r="L33" s="216"/>
    </row>
    <row r="34" spans="2:12" x14ac:dyDescent="0.25">
      <c r="B34" s="25"/>
      <c r="C34" s="96"/>
      <c r="D34" s="97"/>
      <c r="E34" s="92">
        <f t="shared" si="3"/>
        <v>0</v>
      </c>
      <c r="L34" s="216"/>
    </row>
    <row r="35" spans="2:12" x14ac:dyDescent="0.25">
      <c r="B35" s="25"/>
      <c r="C35" s="96"/>
      <c r="D35" s="97"/>
      <c r="E35" s="92">
        <f t="shared" si="3"/>
        <v>0</v>
      </c>
      <c r="L35" s="216"/>
    </row>
    <row r="36" spans="2:12" ht="15.75" thickBot="1" x14ac:dyDescent="0.3">
      <c r="B36" s="91"/>
      <c r="C36" s="91"/>
      <c r="D36" s="99" t="s">
        <v>155</v>
      </c>
      <c r="E36" s="106">
        <f>SUM(E29:E35)</f>
        <v>0</v>
      </c>
      <c r="L36" s="217"/>
    </row>
    <row r="37" spans="2:12" ht="15.75" thickBot="1" x14ac:dyDescent="0.3">
      <c r="B37" s="221" t="s">
        <v>144</v>
      </c>
      <c r="C37" s="222"/>
      <c r="D37" s="223"/>
      <c r="E37" s="107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abSelected="1" workbookViewId="0">
      <selection activeCell="C6" sqref="C6:D6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8" t="s">
        <v>146</v>
      </c>
      <c r="B1" s="238"/>
      <c r="C1" s="238"/>
      <c r="D1" s="238"/>
      <c r="E1" s="238"/>
      <c r="F1" s="238"/>
      <c r="G1" s="238"/>
      <c r="H1" s="238"/>
      <c r="I1" s="238"/>
      <c r="J1" s="238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19.5" customHeight="1" x14ac:dyDescent="0.25">
      <c r="A2" s="239" t="s">
        <v>147</v>
      </c>
      <c r="B2" s="239"/>
      <c r="C2" s="239"/>
      <c r="D2" s="239"/>
      <c r="E2" s="239"/>
      <c r="F2" s="239"/>
      <c r="G2" s="239"/>
      <c r="H2" s="239"/>
      <c r="I2" s="123"/>
      <c r="J2" s="123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ht="12.75" customHeight="1" x14ac:dyDescent="0.25">
      <c r="A3" s="242" t="s">
        <v>11</v>
      </c>
      <c r="B3" s="242"/>
      <c r="C3" s="242" t="s">
        <v>56</v>
      </c>
      <c r="D3" s="242"/>
      <c r="E3" s="133" t="s">
        <v>16</v>
      </c>
      <c r="F3" s="133" t="s">
        <v>2</v>
      </c>
      <c r="G3" s="133" t="s">
        <v>55</v>
      </c>
      <c r="H3" s="133" t="s">
        <v>159</v>
      </c>
      <c r="I3" s="123"/>
      <c r="J3" s="123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</row>
    <row r="4" spans="1:39" ht="23.25" customHeight="1" x14ac:dyDescent="0.25">
      <c r="A4" s="240">
        <f>'[1]A. Opći podaci'!A19:B19</f>
        <v>0</v>
      </c>
      <c r="B4" s="241"/>
      <c r="C4" s="241">
        <f>'[1]A. Opći podaci'!C19:E19</f>
        <v>0</v>
      </c>
      <c r="D4" s="241"/>
      <c r="E4" s="124">
        <f>'[1]A. Opći podaci'!AC19</f>
        <v>0</v>
      </c>
      <c r="F4" s="125">
        <f>'[1]A. Opći podaci'!I19</f>
        <v>0</v>
      </c>
      <c r="G4" s="126">
        <f>'[1]A. Opći podaci'!J19</f>
        <v>0</v>
      </c>
      <c r="H4" s="124">
        <f>'[1]A. Opći podaci'!AE19</f>
        <v>0</v>
      </c>
      <c r="I4" s="123"/>
      <c r="J4" s="123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</row>
    <row r="5" spans="1:39" ht="18.75" customHeight="1" x14ac:dyDescent="0.25">
      <c r="A5" s="235" t="s">
        <v>148</v>
      </c>
      <c r="B5" s="235"/>
      <c r="C5" s="235"/>
      <c r="D5" s="235"/>
      <c r="E5" s="235"/>
      <c r="F5" s="235"/>
      <c r="G5" s="235"/>
      <c r="H5" s="235"/>
      <c r="I5" s="123"/>
      <c r="J5" s="123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39" ht="16.5" customHeight="1" x14ac:dyDescent="0.25">
      <c r="A6" s="242" t="s">
        <v>11</v>
      </c>
      <c r="B6" s="242"/>
      <c r="C6" s="242" t="s">
        <v>56</v>
      </c>
      <c r="D6" s="242"/>
      <c r="E6" s="133" t="s">
        <v>16</v>
      </c>
      <c r="F6" s="133" t="s">
        <v>2</v>
      </c>
      <c r="G6" s="133" t="s">
        <v>55</v>
      </c>
      <c r="H6" s="133" t="s">
        <v>59</v>
      </c>
      <c r="I6" s="123"/>
      <c r="J6" s="123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39" x14ac:dyDescent="0.25">
      <c r="A7" s="236">
        <f>'[1]A. Opći podaci'!AC25</f>
        <v>0</v>
      </c>
      <c r="B7" s="237"/>
      <c r="C7" s="237">
        <f>'[1]A. Opći podaci'!AD25</f>
        <v>0</v>
      </c>
      <c r="D7" s="237"/>
      <c r="E7" s="127">
        <f>'[1]A. Opći podaci'!AE25</f>
        <v>0</v>
      </c>
      <c r="F7" s="128">
        <f>'[1]A. Opći podaci'!AF25</f>
        <v>0</v>
      </c>
      <c r="G7" s="129">
        <f>'[1]A. Opći podaci'!AG25</f>
        <v>0</v>
      </c>
      <c r="H7" s="127">
        <f>'[1]A. Opći podaci'!AH25</f>
        <v>0</v>
      </c>
      <c r="I7" s="123"/>
      <c r="J7" s="123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</row>
    <row r="8" spans="1:39" x14ac:dyDescent="0.25">
      <c r="A8" s="236">
        <f>'[1]A. Opći podaci'!AC26</f>
        <v>0</v>
      </c>
      <c r="B8" s="237"/>
      <c r="C8" s="237">
        <f>'[1]A. Opći podaci'!AD26</f>
        <v>0</v>
      </c>
      <c r="D8" s="237"/>
      <c r="E8" s="127">
        <f>'[1]A. Opći podaci'!AE26</f>
        <v>0</v>
      </c>
      <c r="F8" s="128">
        <f>'[1]A. Opći podaci'!AF26</f>
        <v>0</v>
      </c>
      <c r="G8" s="129">
        <f>'[1]A. Opći podaci'!AG26</f>
        <v>0</v>
      </c>
      <c r="H8" s="127">
        <f>'[1]A. Opći podaci'!AH26</f>
        <v>0</v>
      </c>
      <c r="I8" s="123"/>
      <c r="J8" s="123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</row>
    <row r="9" spans="1:39" x14ac:dyDescent="0.25">
      <c r="A9" s="236">
        <f>'[1]A. Opći podaci'!AC27</f>
        <v>0</v>
      </c>
      <c r="B9" s="237"/>
      <c r="C9" s="237">
        <f>'[1]A. Opći podaci'!AD27</f>
        <v>0</v>
      </c>
      <c r="D9" s="237"/>
      <c r="E9" s="127">
        <f>'[1]A. Opći podaci'!AE27</f>
        <v>0</v>
      </c>
      <c r="F9" s="128">
        <f>'[1]A. Opći podaci'!AF27</f>
        <v>0</v>
      </c>
      <c r="G9" s="129">
        <f>'[1]A. Opći podaci'!AG27</f>
        <v>0</v>
      </c>
      <c r="H9" s="127">
        <f>'[1]A. Opći podaci'!AH27</f>
        <v>0</v>
      </c>
      <c r="I9" s="123"/>
      <c r="J9" s="123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39" x14ac:dyDescent="0.25">
      <c r="A10" s="236">
        <f>'[1]A. Opći podaci'!AC28</f>
        <v>0</v>
      </c>
      <c r="B10" s="237"/>
      <c r="C10" s="237">
        <f>'[1]A. Opći podaci'!AD28</f>
        <v>0</v>
      </c>
      <c r="D10" s="237"/>
      <c r="E10" s="127">
        <f>'[1]A. Opći podaci'!AE28</f>
        <v>0</v>
      </c>
      <c r="F10" s="128">
        <f>'[1]A. Opći podaci'!AF28</f>
        <v>0</v>
      </c>
      <c r="G10" s="129">
        <f>'[1]A. Opći podaci'!AG28</f>
        <v>0</v>
      </c>
      <c r="H10" s="127">
        <f>'[1]A. Opći podaci'!AH28</f>
        <v>0</v>
      </c>
      <c r="I10" s="123"/>
      <c r="J10" s="123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</row>
    <row r="11" spans="1:39" x14ac:dyDescent="0.25">
      <c r="A11" s="236">
        <f>'[1]A. Opći podaci'!AC29</f>
        <v>0</v>
      </c>
      <c r="B11" s="237"/>
      <c r="C11" s="237">
        <f>'[1]A. Opći podaci'!AD29</f>
        <v>0</v>
      </c>
      <c r="D11" s="237"/>
      <c r="E11" s="127">
        <f>'[1]A. Opći podaci'!AE29</f>
        <v>0</v>
      </c>
      <c r="F11" s="128">
        <f>'[1]A. Opći podaci'!AF29</f>
        <v>0</v>
      </c>
      <c r="G11" s="129">
        <f>'[1]A. Opći podaci'!AG29</f>
        <v>0</v>
      </c>
      <c r="H11" s="127">
        <f>'[1]A. Opći podaci'!AH29</f>
        <v>0</v>
      </c>
      <c r="I11" s="123"/>
      <c r="J11" s="123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39" x14ac:dyDescent="0.25">
      <c r="A12" s="236">
        <f>'[1]A. Opći podaci'!AC30</f>
        <v>0</v>
      </c>
      <c r="B12" s="237"/>
      <c r="C12" s="237">
        <f>'[1]A. Opći podaci'!AD30</f>
        <v>0</v>
      </c>
      <c r="D12" s="237"/>
      <c r="E12" s="127">
        <f>'[1]A. Opći podaci'!AE30</f>
        <v>0</v>
      </c>
      <c r="F12" s="128">
        <f>'[1]A. Opći podaci'!AF30</f>
        <v>0</v>
      </c>
      <c r="G12" s="129">
        <f>'[1]A. Opći podaci'!AG30</f>
        <v>0</v>
      </c>
      <c r="H12" s="127">
        <f>'[1]A. Opći podaci'!AH30</f>
        <v>0</v>
      </c>
      <c r="I12" s="123"/>
      <c r="J12" s="123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39" x14ac:dyDescent="0.25">
      <c r="A13" s="236">
        <f>'[1]A. Opći podaci'!AC31</f>
        <v>0</v>
      </c>
      <c r="B13" s="237"/>
      <c r="C13" s="237">
        <f>'[1]A. Opći podaci'!AD31</f>
        <v>0</v>
      </c>
      <c r="D13" s="237"/>
      <c r="E13" s="127">
        <f>'[1]A. Opći podaci'!AE31</f>
        <v>0</v>
      </c>
      <c r="F13" s="128">
        <f>'[1]A. Opći podaci'!AF31</f>
        <v>0</v>
      </c>
      <c r="G13" s="129">
        <f>'[1]A. Opći podaci'!AG31</f>
        <v>0</v>
      </c>
      <c r="H13" s="127">
        <f>'[1]A. Opći podaci'!AH31</f>
        <v>0</v>
      </c>
      <c r="I13" s="123"/>
      <c r="J13" s="123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</row>
    <row r="14" spans="1:39" x14ac:dyDescent="0.25">
      <c r="A14" s="234" t="s">
        <v>149</v>
      </c>
      <c r="B14" s="234"/>
      <c r="C14" s="234"/>
      <c r="D14" s="234"/>
      <c r="E14" s="234"/>
      <c r="F14" s="234"/>
      <c r="G14" s="234"/>
      <c r="H14" s="234"/>
      <c r="I14" s="123"/>
      <c r="J14" s="123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</row>
    <row r="15" spans="1:39" x14ac:dyDescent="0.25">
      <c r="A15" s="233"/>
      <c r="B15" s="233"/>
      <c r="C15" s="233"/>
      <c r="D15" s="233"/>
      <c r="E15" s="233"/>
      <c r="F15" s="233"/>
      <c r="G15" s="233"/>
      <c r="H15" s="233"/>
      <c r="I15" s="123"/>
      <c r="J15" s="123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</row>
    <row r="16" spans="1:39" x14ac:dyDescent="0.25">
      <c r="A16" s="233"/>
      <c r="B16" s="233"/>
      <c r="C16" s="233"/>
      <c r="D16" s="233"/>
      <c r="E16" s="233"/>
      <c r="F16" s="233"/>
      <c r="G16" s="233"/>
      <c r="H16" s="233"/>
      <c r="I16" s="123"/>
      <c r="J16" s="123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39" x14ac:dyDescent="0.25">
      <c r="A17" s="233"/>
      <c r="B17" s="233"/>
      <c r="C17" s="233"/>
      <c r="D17" s="233"/>
      <c r="E17" s="233"/>
      <c r="F17" s="233"/>
      <c r="G17" s="233"/>
      <c r="H17" s="233"/>
      <c r="I17" s="123"/>
      <c r="J17" s="123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</row>
    <row r="18" spans="1:39" x14ac:dyDescent="0.25">
      <c r="A18" s="243" t="s">
        <v>224</v>
      </c>
      <c r="B18" s="243"/>
      <c r="C18" s="243"/>
      <c r="D18" s="243"/>
      <c r="E18" s="243"/>
      <c r="F18" s="243"/>
      <c r="G18" s="243"/>
      <c r="H18" s="243"/>
      <c r="I18" s="123"/>
      <c r="J18" s="123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39" x14ac:dyDescent="0.25">
      <c r="A19" s="233"/>
      <c r="B19" s="233"/>
      <c r="C19" s="233"/>
      <c r="D19" s="233"/>
      <c r="E19" s="233"/>
      <c r="F19" s="233"/>
      <c r="G19" s="233"/>
      <c r="H19" s="233"/>
      <c r="I19" s="123"/>
      <c r="J19" s="123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</row>
    <row r="20" spans="1:39" x14ac:dyDescent="0.25">
      <c r="A20" s="234" t="s">
        <v>150</v>
      </c>
      <c r="B20" s="234"/>
      <c r="C20" s="234"/>
      <c r="D20" s="234"/>
      <c r="E20" s="234"/>
      <c r="F20" s="234"/>
      <c r="G20" s="234"/>
      <c r="H20" s="234"/>
      <c r="I20" s="123"/>
      <c r="J20" s="123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39" x14ac:dyDescent="0.25">
      <c r="A21" s="231"/>
      <c r="B21" s="231"/>
      <c r="C21" s="231"/>
      <c r="D21" s="231"/>
      <c r="E21" s="231"/>
      <c r="F21" s="231"/>
      <c r="G21" s="231"/>
      <c r="H21" s="231"/>
      <c r="I21" s="123"/>
      <c r="J21" s="123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</row>
    <row r="22" spans="1:39" x14ac:dyDescent="0.25">
      <c r="A22" s="231"/>
      <c r="B22" s="231"/>
      <c r="C22" s="231"/>
      <c r="D22" s="231"/>
      <c r="E22" s="231"/>
      <c r="F22" s="231"/>
      <c r="G22" s="231"/>
      <c r="H22" s="231"/>
      <c r="I22" s="123"/>
      <c r="J22" s="123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</row>
    <row r="23" spans="1:39" x14ac:dyDescent="0.25">
      <c r="A23" s="231"/>
      <c r="B23" s="231"/>
      <c r="C23" s="231"/>
      <c r="D23" s="231"/>
      <c r="E23" s="231"/>
      <c r="F23" s="231"/>
      <c r="G23" s="231"/>
      <c r="H23" s="231"/>
      <c r="I23" s="123"/>
      <c r="J23" s="123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39" x14ac:dyDescent="0.25">
      <c r="A24" s="231"/>
      <c r="B24" s="231"/>
      <c r="C24" s="231"/>
      <c r="D24" s="231"/>
      <c r="E24" s="231"/>
      <c r="F24" s="231"/>
      <c r="G24" s="231"/>
      <c r="H24" s="231"/>
      <c r="I24" s="123"/>
      <c r="J24" s="123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</row>
    <row r="25" spans="1:39" x14ac:dyDescent="0.25">
      <c r="A25" s="231"/>
      <c r="B25" s="231"/>
      <c r="C25" s="231"/>
      <c r="D25" s="231"/>
      <c r="E25" s="231"/>
      <c r="F25" s="231"/>
      <c r="G25" s="231"/>
      <c r="H25" s="231"/>
      <c r="I25" s="123"/>
      <c r="J25" s="123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39" x14ac:dyDescent="0.25">
      <c r="A26" s="234" t="s">
        <v>151</v>
      </c>
      <c r="B26" s="234"/>
      <c r="C26" s="234"/>
      <c r="D26" s="234"/>
      <c r="E26" s="234"/>
      <c r="F26" s="234"/>
      <c r="G26" s="234"/>
      <c r="H26" s="234"/>
      <c r="I26" s="123"/>
      <c r="J26" s="123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x14ac:dyDescent="0.25">
      <c r="A27" s="231"/>
      <c r="B27" s="231"/>
      <c r="C27" s="231"/>
      <c r="D27" s="231"/>
      <c r="E27" s="231"/>
      <c r="F27" s="231"/>
      <c r="G27" s="231"/>
      <c r="H27" s="231"/>
      <c r="I27" s="123"/>
      <c r="J27" s="123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x14ac:dyDescent="0.25">
      <c r="A28" s="231"/>
      <c r="B28" s="231"/>
      <c r="C28" s="231"/>
      <c r="D28" s="231"/>
      <c r="E28" s="231"/>
      <c r="F28" s="231"/>
      <c r="G28" s="231"/>
      <c r="H28" s="231"/>
      <c r="I28" s="123"/>
      <c r="J28" s="123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x14ac:dyDescent="0.25">
      <c r="A29" s="231"/>
      <c r="B29" s="231"/>
      <c r="C29" s="231"/>
      <c r="D29" s="231"/>
      <c r="E29" s="231"/>
      <c r="F29" s="231"/>
      <c r="G29" s="231"/>
      <c r="H29" s="231"/>
      <c r="I29" s="123"/>
      <c r="J29" s="123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x14ac:dyDescent="0.25">
      <c r="A30" s="231"/>
      <c r="B30" s="231"/>
      <c r="C30" s="231"/>
      <c r="D30" s="231"/>
      <c r="E30" s="231"/>
      <c r="F30" s="231"/>
      <c r="G30" s="231"/>
      <c r="H30" s="231"/>
      <c r="I30" s="123"/>
      <c r="J30" s="123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ht="74.25" customHeight="1" x14ac:dyDescent="0.25">
      <c r="A31" s="235" t="s">
        <v>152</v>
      </c>
      <c r="B31" s="235"/>
      <c r="C31" s="235"/>
      <c r="D31" s="235"/>
      <c r="E31" s="235"/>
      <c r="F31" s="235"/>
      <c r="G31" s="235"/>
      <c r="H31" s="235"/>
      <c r="I31" s="123"/>
      <c r="J31" s="123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ht="53.25" customHeight="1" x14ac:dyDescent="0.25">
      <c r="A32" s="130" t="s">
        <v>212</v>
      </c>
      <c r="B32" s="232"/>
      <c r="C32" s="232"/>
      <c r="D32" s="232"/>
      <c r="E32" s="232"/>
      <c r="F32" s="232"/>
      <c r="G32" s="232"/>
      <c r="H32" s="232"/>
      <c r="I32" s="123"/>
      <c r="J32" s="123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ht="59.25" customHeight="1" x14ac:dyDescent="0.25">
      <c r="A33" s="130" t="s">
        <v>211</v>
      </c>
      <c r="B33" s="232"/>
      <c r="C33" s="232"/>
      <c r="D33" s="232"/>
      <c r="E33" s="232"/>
      <c r="F33" s="232"/>
      <c r="G33" s="232"/>
      <c r="H33" s="232"/>
      <c r="I33" s="123"/>
      <c r="J33" s="123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ht="39.75" customHeight="1" x14ac:dyDescent="0.25">
      <c r="A34" s="130" t="s">
        <v>210</v>
      </c>
      <c r="B34" s="232"/>
      <c r="C34" s="232"/>
      <c r="D34" s="232"/>
      <c r="E34" s="232"/>
      <c r="F34" s="232"/>
      <c r="G34" s="232"/>
      <c r="H34" s="232"/>
      <c r="I34" s="123"/>
      <c r="J34" s="123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48.75" customHeight="1" x14ac:dyDescent="0.25">
      <c r="A35" s="130" t="s">
        <v>209</v>
      </c>
      <c r="B35" s="232"/>
      <c r="C35" s="232"/>
      <c r="D35" s="232"/>
      <c r="E35" s="232"/>
      <c r="F35" s="232"/>
      <c r="G35" s="232"/>
      <c r="H35" s="232"/>
      <c r="I35" s="123"/>
      <c r="J35" s="123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39" customHeight="1" x14ac:dyDescent="0.25">
      <c r="A36" s="130" t="s">
        <v>208</v>
      </c>
      <c r="B36" s="232"/>
      <c r="C36" s="232"/>
      <c r="D36" s="232"/>
      <c r="E36" s="232"/>
      <c r="F36" s="232"/>
      <c r="G36" s="232"/>
      <c r="H36" s="232"/>
      <c r="I36" s="123"/>
      <c r="J36" s="123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x14ac:dyDescent="0.25">
      <c r="A37" s="234" t="s">
        <v>153</v>
      </c>
      <c r="B37" s="234"/>
      <c r="C37" s="234"/>
      <c r="D37" s="234"/>
      <c r="E37" s="234"/>
      <c r="F37" s="234"/>
      <c r="G37" s="234"/>
      <c r="H37" s="234"/>
      <c r="I37" s="123"/>
      <c r="J37" s="123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x14ac:dyDescent="0.25">
      <c r="A38" s="131" t="s">
        <v>207</v>
      </c>
      <c r="B38" s="233"/>
      <c r="C38" s="233"/>
      <c r="D38" s="233"/>
      <c r="E38" s="233"/>
      <c r="F38" s="233"/>
      <c r="G38" s="233"/>
      <c r="H38" s="233"/>
      <c r="I38" s="123"/>
      <c r="J38" s="123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11.25" customHeight="1" x14ac:dyDescent="0.25">
      <c r="A39" s="132" t="s">
        <v>206</v>
      </c>
      <c r="B39" s="233"/>
      <c r="C39" s="233"/>
      <c r="D39" s="233"/>
      <c r="E39" s="233"/>
      <c r="F39" s="233"/>
      <c r="G39" s="233"/>
      <c r="H39" s="233"/>
      <c r="I39" s="123"/>
      <c r="J39" s="123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15" customHeight="1" x14ac:dyDescent="0.25">
      <c r="A40" s="132" t="s">
        <v>205</v>
      </c>
      <c r="B40" s="233"/>
      <c r="C40" s="233"/>
      <c r="D40" s="233"/>
      <c r="E40" s="233"/>
      <c r="F40" s="233"/>
      <c r="G40" s="233"/>
      <c r="H40" s="233"/>
      <c r="I40" s="123"/>
      <c r="J40" s="123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39" ht="15" customHeight="1" x14ac:dyDescent="0.25">
      <c r="A41" s="132" t="s">
        <v>181</v>
      </c>
      <c r="B41" s="233"/>
      <c r="C41" s="233"/>
      <c r="D41" s="233"/>
      <c r="E41" s="233"/>
      <c r="F41" s="233"/>
      <c r="G41" s="233"/>
      <c r="H41" s="233"/>
      <c r="I41" s="123"/>
      <c r="J41" s="123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39" ht="47.25" customHeight="1" x14ac:dyDescent="0.25">
      <c r="A42" s="245" t="s">
        <v>154</v>
      </c>
      <c r="B42" s="245"/>
      <c r="C42" s="245"/>
      <c r="D42" s="245"/>
      <c r="E42" s="245"/>
      <c r="F42" s="245"/>
      <c r="G42" s="245"/>
      <c r="H42" s="245"/>
      <c r="I42" s="123"/>
      <c r="J42" s="123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spans="1:39" x14ac:dyDescent="0.25">
      <c r="A43" s="244"/>
      <c r="B43" s="244"/>
      <c r="C43" s="244"/>
      <c r="D43" s="244"/>
      <c r="E43" s="244"/>
      <c r="F43" s="244"/>
      <c r="G43" s="244"/>
      <c r="H43" s="244"/>
      <c r="I43" s="123"/>
      <c r="J43" s="123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39" x14ac:dyDescent="0.25">
      <c r="A44" s="244"/>
      <c r="B44" s="244"/>
      <c r="C44" s="244"/>
      <c r="D44" s="244"/>
      <c r="E44" s="244"/>
      <c r="F44" s="244"/>
      <c r="G44" s="244"/>
      <c r="H44" s="244"/>
      <c r="I44" s="123"/>
      <c r="J44" s="123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x14ac:dyDescent="0.25">
      <c r="A45" s="244"/>
      <c r="B45" s="244"/>
      <c r="C45" s="244"/>
      <c r="D45" s="244"/>
      <c r="E45" s="244"/>
      <c r="F45" s="244"/>
      <c r="G45" s="244"/>
      <c r="H45" s="244"/>
      <c r="I45" s="123"/>
      <c r="J45" s="123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x14ac:dyDescent="0.25">
      <c r="A46" s="244"/>
      <c r="B46" s="244"/>
      <c r="C46" s="244"/>
      <c r="D46" s="244"/>
      <c r="E46" s="244"/>
      <c r="F46" s="244"/>
      <c r="G46" s="244"/>
      <c r="H46" s="244"/>
      <c r="I46" s="123"/>
      <c r="J46" s="123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x14ac:dyDescent="0.25">
      <c r="A47" s="234" t="s">
        <v>204</v>
      </c>
      <c r="B47" s="234"/>
      <c r="C47" s="234"/>
      <c r="D47" s="234"/>
      <c r="E47" s="234"/>
      <c r="F47" s="234"/>
      <c r="G47" s="234"/>
      <c r="H47" s="234"/>
      <c r="I47" s="123"/>
      <c r="J47" s="123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39" x14ac:dyDescent="0.25">
      <c r="A48" s="132" t="s">
        <v>189</v>
      </c>
      <c r="B48" s="233" t="s">
        <v>203</v>
      </c>
      <c r="C48" s="233"/>
      <c r="D48" s="132" t="s">
        <v>202</v>
      </c>
      <c r="E48" s="233" t="s">
        <v>201</v>
      </c>
      <c r="F48" s="233"/>
      <c r="G48" s="233" t="s">
        <v>181</v>
      </c>
      <c r="H48" s="233"/>
      <c r="I48" s="123"/>
      <c r="J48" s="123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x14ac:dyDescent="0.25">
      <c r="A49" s="132" t="s">
        <v>58</v>
      </c>
      <c r="B49" s="233"/>
      <c r="C49" s="233"/>
      <c r="D49" s="132"/>
      <c r="E49" s="233"/>
      <c r="F49" s="233"/>
      <c r="G49" s="233"/>
      <c r="H49" s="233"/>
      <c r="I49" s="123"/>
      <c r="J49" s="123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x14ac:dyDescent="0.25">
      <c r="A50" s="132" t="s">
        <v>62</v>
      </c>
      <c r="B50" s="233"/>
      <c r="C50" s="233"/>
      <c r="D50" s="132"/>
      <c r="E50" s="233"/>
      <c r="F50" s="233"/>
      <c r="G50" s="233"/>
      <c r="H50" s="233"/>
      <c r="I50" s="123"/>
      <c r="J50" s="123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x14ac:dyDescent="0.25">
      <c r="A51" s="132" t="s">
        <v>63</v>
      </c>
      <c r="B51" s="233"/>
      <c r="C51" s="233"/>
      <c r="D51" s="132"/>
      <c r="E51" s="233"/>
      <c r="F51" s="233"/>
      <c r="G51" s="233"/>
      <c r="H51" s="233"/>
      <c r="I51" s="123"/>
      <c r="J51" s="123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  <row r="52" spans="1:39" x14ac:dyDescent="0.25">
      <c r="A52" s="234" t="s">
        <v>161</v>
      </c>
      <c r="B52" s="234"/>
      <c r="C52" s="234"/>
      <c r="D52" s="234"/>
      <c r="E52" s="234"/>
      <c r="F52" s="234"/>
      <c r="G52" s="234"/>
      <c r="H52" s="234"/>
      <c r="I52" s="123"/>
      <c r="J52" s="123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</row>
    <row r="53" spans="1:39" x14ac:dyDescent="0.25">
      <c r="A53" s="231"/>
      <c r="B53" s="231"/>
      <c r="C53" s="231"/>
      <c r="D53" s="231"/>
      <c r="E53" s="231"/>
      <c r="F53" s="231"/>
      <c r="G53" s="231"/>
      <c r="H53" s="231"/>
      <c r="I53" s="123"/>
      <c r="J53" s="123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</row>
    <row r="54" spans="1:39" x14ac:dyDescent="0.25">
      <c r="A54" s="231"/>
      <c r="B54" s="231"/>
      <c r="C54" s="231"/>
      <c r="D54" s="231"/>
      <c r="E54" s="231"/>
      <c r="F54" s="231"/>
      <c r="G54" s="231"/>
      <c r="H54" s="231"/>
      <c r="I54" s="123"/>
      <c r="J54" s="123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</row>
    <row r="55" spans="1:39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</row>
    <row r="56" spans="1:39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</row>
    <row r="57" spans="1:39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</row>
    <row r="58" spans="1:39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</row>
    <row r="59" spans="1:39" x14ac:dyDescent="0.2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</row>
    <row r="60" spans="1:39" x14ac:dyDescent="0.2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</row>
    <row r="61" spans="1:39" x14ac:dyDescent="0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</row>
    <row r="62" spans="1:39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</row>
    <row r="63" spans="1:39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</row>
    <row r="64" spans="1:39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</row>
    <row r="65" spans="1:39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</row>
    <row r="66" spans="1:39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</row>
    <row r="67" spans="1:39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</row>
    <row r="68" spans="1:39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</row>
    <row r="69" spans="1:39" x14ac:dyDescent="0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</row>
    <row r="70" spans="1:39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</row>
    <row r="71" spans="1:39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</row>
    <row r="72" spans="1:39" x14ac:dyDescent="0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</row>
    <row r="73" spans="1:39" x14ac:dyDescent="0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</row>
    <row r="75" spans="1:39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</row>
    <row r="76" spans="1:39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</row>
    <row r="77" spans="1:39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</row>
    <row r="78" spans="1:39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</row>
    <row r="79" spans="1:39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</row>
    <row r="80" spans="1:39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</row>
    <row r="81" spans="1:39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</row>
    <row r="82" spans="1:39" x14ac:dyDescent="0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</row>
    <row r="83" spans="1:39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</row>
    <row r="84" spans="1:39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</row>
    <row r="88" spans="1:39" x14ac:dyDescent="0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</row>
    <row r="90" spans="1:39" x14ac:dyDescent="0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</row>
    <row r="91" spans="1:39" x14ac:dyDescent="0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</row>
    <row r="92" spans="1:39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</row>
    <row r="93" spans="1:39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</row>
    <row r="94" spans="1:39" x14ac:dyDescent="0.2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</row>
    <row r="95" spans="1:39" x14ac:dyDescent="0.2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</row>
    <row r="96" spans="1:39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</row>
    <row r="97" spans="1:39" x14ac:dyDescent="0.2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</row>
    <row r="98" spans="1:39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</row>
    <row r="99" spans="1:39" x14ac:dyDescent="0.2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</row>
    <row r="100" spans="1:39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</row>
    <row r="101" spans="1:39" x14ac:dyDescent="0.2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</row>
    <row r="102" spans="1:39" x14ac:dyDescent="0.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</row>
    <row r="103" spans="1:39" x14ac:dyDescent="0.2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</row>
    <row r="104" spans="1:39" x14ac:dyDescent="0.2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</row>
    <row r="105" spans="1:39" x14ac:dyDescent="0.2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</row>
    <row r="106" spans="1:39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</row>
    <row r="107" spans="1:39" x14ac:dyDescent="0.2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</row>
    <row r="108" spans="1:39" x14ac:dyDescent="0.2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x14ac:dyDescent="0.2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x14ac:dyDescent="0.2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x14ac:dyDescent="0.2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x14ac:dyDescent="0.2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x14ac:dyDescent="0.2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</row>
    <row r="123" spans="1:39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</row>
    <row r="124" spans="1:39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</row>
    <row r="125" spans="1:39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</row>
    <row r="126" spans="1:39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</row>
    <row r="127" spans="1:39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</row>
    <row r="128" spans="1:39" x14ac:dyDescent="0.25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</row>
    <row r="129" spans="1:39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</row>
    <row r="130" spans="1:39" x14ac:dyDescent="0.25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</row>
    <row r="131" spans="1:39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</row>
    <row r="132" spans="1:39" x14ac:dyDescent="0.25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</row>
    <row r="133" spans="1:39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</row>
    <row r="134" spans="1:39" x14ac:dyDescent="0.25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</row>
    <row r="135" spans="1:39" x14ac:dyDescent="0.2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</row>
    <row r="136" spans="1:39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</row>
    <row r="137" spans="1:39" x14ac:dyDescent="0.25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</row>
    <row r="138" spans="1:39" x14ac:dyDescent="0.25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</row>
    <row r="139" spans="1:39" x14ac:dyDescent="0.25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</row>
    <row r="140" spans="1:39" x14ac:dyDescent="0.25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</row>
    <row r="141" spans="1:39" x14ac:dyDescent="0.2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</row>
    <row r="142" spans="1:39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</row>
    <row r="143" spans="1:39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</row>
    <row r="144" spans="1:39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</row>
    <row r="145" spans="1:39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</row>
    <row r="146" spans="1:39" x14ac:dyDescent="0.25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</row>
    <row r="147" spans="1:39" x14ac:dyDescent="0.25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</row>
    <row r="148" spans="1:39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</row>
    <row r="149" spans="1:39" x14ac:dyDescent="0.25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</row>
    <row r="150" spans="1:39" x14ac:dyDescent="0.25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</row>
    <row r="151" spans="1:39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</row>
    <row r="152" spans="1:39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</row>
    <row r="153" spans="1:39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</row>
    <row r="154" spans="1:39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</row>
    <row r="155" spans="1:39" x14ac:dyDescent="0.2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</row>
    <row r="156" spans="1:39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</row>
    <row r="157" spans="1:39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</row>
    <row r="158" spans="1:39" x14ac:dyDescent="0.25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</row>
    <row r="159" spans="1:39" x14ac:dyDescent="0.25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</row>
    <row r="160" spans="1:39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</row>
    <row r="161" spans="1:39" x14ac:dyDescent="0.25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</row>
    <row r="162" spans="1:39" x14ac:dyDescent="0.25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</row>
    <row r="163" spans="1:39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</row>
    <row r="164" spans="1:39" x14ac:dyDescent="0.25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</row>
    <row r="165" spans="1:39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</row>
    <row r="166" spans="1:39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</row>
    <row r="167" spans="1:39" x14ac:dyDescent="0.25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</row>
    <row r="168" spans="1:39" x14ac:dyDescent="0.25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</row>
    <row r="169" spans="1:39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</row>
    <row r="170" spans="1:39" x14ac:dyDescent="0.25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</row>
    <row r="171" spans="1:39" x14ac:dyDescent="0.25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</row>
    <row r="173" spans="1:39" x14ac:dyDescent="0.2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</row>
    <row r="174" spans="1:39" x14ac:dyDescent="0.25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</row>
    <row r="175" spans="1:39" x14ac:dyDescent="0.2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</row>
    <row r="176" spans="1:39" x14ac:dyDescent="0.25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</row>
    <row r="177" spans="1:39" x14ac:dyDescent="0.25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</row>
    <row r="178" spans="1:39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</row>
    <row r="179" spans="1:39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</row>
    <row r="180" spans="1:39" x14ac:dyDescent="0.25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</row>
    <row r="181" spans="1:39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</row>
    <row r="182" spans="1:39" x14ac:dyDescent="0.25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</row>
    <row r="183" spans="1:39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</row>
    <row r="184" spans="1:39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</row>
    <row r="185" spans="1:39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</row>
    <row r="186" spans="1:39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</row>
    <row r="187" spans="1:39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</row>
    <row r="188" spans="1:39" x14ac:dyDescent="0.25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</row>
    <row r="189" spans="1:39" x14ac:dyDescent="0.25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</row>
    <row r="190" spans="1:39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</row>
    <row r="191" spans="1:39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</row>
    <row r="192" spans="1:39" x14ac:dyDescent="0.25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</row>
    <row r="193" spans="1:39" x14ac:dyDescent="0.25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</row>
    <row r="194" spans="1:39" x14ac:dyDescent="0.25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</row>
    <row r="195" spans="1:39" x14ac:dyDescent="0.2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</row>
    <row r="196" spans="1:39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</row>
    <row r="197" spans="1:39" x14ac:dyDescent="0.25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</row>
    <row r="198" spans="1:39" x14ac:dyDescent="0.25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</row>
    <row r="199" spans="1:39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</row>
    <row r="200" spans="1:39" x14ac:dyDescent="0.25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</row>
    <row r="201" spans="1:39" x14ac:dyDescent="0.25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</row>
    <row r="202" spans="1:39" x14ac:dyDescent="0.25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</row>
    <row r="203" spans="1:39" x14ac:dyDescent="0.25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</row>
    <row r="204" spans="1:39" x14ac:dyDescent="0.25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</row>
  </sheetData>
  <mergeCells count="59">
    <mergeCell ref="A53:H54"/>
    <mergeCell ref="A42:H42"/>
    <mergeCell ref="A47:H47"/>
    <mergeCell ref="A52:H52"/>
    <mergeCell ref="G51:H51"/>
    <mergeCell ref="E51:F51"/>
    <mergeCell ref="B51:C51"/>
    <mergeCell ref="A37:H37"/>
    <mergeCell ref="A43:H46"/>
    <mergeCell ref="B39:H39"/>
    <mergeCell ref="B40:H40"/>
    <mergeCell ref="B34:H34"/>
    <mergeCell ref="B35:H35"/>
    <mergeCell ref="B36:H36"/>
    <mergeCell ref="B38:H38"/>
    <mergeCell ref="A14:H14"/>
    <mergeCell ref="A20:H20"/>
    <mergeCell ref="A15:H17"/>
    <mergeCell ref="A18:H18"/>
    <mergeCell ref="A19:H19"/>
    <mergeCell ref="A1:J1"/>
    <mergeCell ref="A2:H2"/>
    <mergeCell ref="A5:H5"/>
    <mergeCell ref="A11:B11"/>
    <mergeCell ref="C8:D8"/>
    <mergeCell ref="C7:D7"/>
    <mergeCell ref="A4:B4"/>
    <mergeCell ref="C4:D4"/>
    <mergeCell ref="A3:B3"/>
    <mergeCell ref="C3:D3"/>
    <mergeCell ref="A8:B8"/>
    <mergeCell ref="A9:B9"/>
    <mergeCell ref="A10:B10"/>
    <mergeCell ref="A6:B6"/>
    <mergeCell ref="C6:D6"/>
    <mergeCell ref="A7:B7"/>
    <mergeCell ref="A12:B12"/>
    <mergeCell ref="C12:D12"/>
    <mergeCell ref="A13:B13"/>
    <mergeCell ref="C13:D13"/>
    <mergeCell ref="C9:D9"/>
    <mergeCell ref="C10:D10"/>
    <mergeCell ref="C11:D11"/>
    <mergeCell ref="A21:H25"/>
    <mergeCell ref="A27:H30"/>
    <mergeCell ref="B32:H32"/>
    <mergeCell ref="B49:C49"/>
    <mergeCell ref="B50:C50"/>
    <mergeCell ref="G48:H48"/>
    <mergeCell ref="G49:H49"/>
    <mergeCell ref="G50:H50"/>
    <mergeCell ref="B41:H41"/>
    <mergeCell ref="B33:H33"/>
    <mergeCell ref="E48:F48"/>
    <mergeCell ref="E49:F49"/>
    <mergeCell ref="E50:F50"/>
    <mergeCell ref="B48:C48"/>
    <mergeCell ref="A26:H26"/>
    <mergeCell ref="A31:H3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2023-12-20T10:31:21Z</dcterms:modified>
</cp:coreProperties>
</file>