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hunjet\Documents\znanstvene potpore\2024\"/>
    </mc:Choice>
  </mc:AlternateContent>
  <bookViews>
    <workbookView xWindow="0" yWindow="0" windowWidth="28800" windowHeight="11730" tabRatio="842" activeTab="7"/>
  </bookViews>
  <sheets>
    <sheet name="A. Opći podaci" sheetId="1" r:id="rId1"/>
    <sheet name="B. Voditelj i publikacije" sheetId="18" r:id="rId2"/>
    <sheet name="C. Plan rada" sheetId="20" r:id="rId3"/>
    <sheet name="D. Financijski plan" sheetId="16" r:id="rId4"/>
    <sheet name="E. Ostali izvori financiranja" sheetId="21" r:id="rId5"/>
    <sheet name="Labels" sheetId="3" state="hidden" r:id="rId6"/>
    <sheet name="F. Evidencija troškova" sheetId="22" r:id="rId7"/>
    <sheet name="G. Izvješće" sheetId="23" r:id="rId8"/>
  </sheets>
  <externalReferences>
    <externalReference r:id="rId9"/>
  </externalReferences>
  <definedNames>
    <definedName name="_xlnm._FilterDatabase" localSheetId="0" hidden="1">'A. Opći podaci'!$A$15:$C$16</definedName>
    <definedName name="ACRO">Labels!$F$2:$F$14</definedName>
    <definedName name="biot_kat">Labels!$S$2:$S$4</definedName>
    <definedName name="fakulteti">Labels!$A$2:$A$15</definedName>
    <definedName name="kattr">Labels!$H$2:$H$5</definedName>
    <definedName name="kvartile">Labels!$S$2:$S$5</definedName>
    <definedName name="neda">Labels!$J$2:$J$3</definedName>
    <definedName name="Podrucje">Labels!$P$2:$P$7</definedName>
    <definedName name="_xlnm.Print_Area" localSheetId="0">'A. Opći podaci'!$A$1:$M$43</definedName>
    <definedName name="_xlnm.Print_Area" localSheetId="1">'B. Voditelj i publikacije'!$A$1:$L$24</definedName>
    <definedName name="_xlnm.Print_Area" localSheetId="2">'C. Plan rada'!$A$1:$M$51</definedName>
    <definedName name="_xlnm.Print_Area" localSheetId="3">'D. Financijski plan'!$A$1:$F$46</definedName>
    <definedName name="_xlnm.Print_Area" localSheetId="4">'E. Ostali izvori financiranja'!$A$1:$J$49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>Labels!$K$2:$K$28</definedName>
  </definedNames>
  <calcPr calcId="191029"/>
  <customWorkbookViews>
    <customWorkbookView name="Obrazac Print" guid="{5DA942F9-93A1-4CC1-8713-7F341398BA4F}" includePrintSettings="0" includeHiddenRowCol="0" maximized="1" xWindow="1" yWindow="1" windowWidth="1920" windowHeight="996" activeSheetId="1" showFormulaBar="0"/>
    <customWorkbookView name="Obrazac" guid="{5B15E957-A46D-4F35-874F-E94885D54CFF}" includePrintSettings="0" includeHiddenRowCol="0" maximized="1" xWindow="1" yWindow="1" windowWidth="1920" windowHeight="97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3" l="1"/>
  <c r="G13" i="23"/>
  <c r="F13" i="23"/>
  <c r="E13" i="23"/>
  <c r="C13" i="23"/>
  <c r="A13" i="23"/>
  <c r="H12" i="23"/>
  <c r="G12" i="23"/>
  <c r="F12" i="23"/>
  <c r="E12" i="23"/>
  <c r="C12" i="23"/>
  <c r="A12" i="23"/>
  <c r="H11" i="23"/>
  <c r="G11" i="23"/>
  <c r="F11" i="23"/>
  <c r="E11" i="23"/>
  <c r="C11" i="23"/>
  <c r="A11" i="23"/>
  <c r="H10" i="23"/>
  <c r="G10" i="23"/>
  <c r="F10" i="23"/>
  <c r="E10" i="23"/>
  <c r="C10" i="23"/>
  <c r="A10" i="23"/>
  <c r="H9" i="23"/>
  <c r="G9" i="23"/>
  <c r="F9" i="23"/>
  <c r="E9" i="23"/>
  <c r="C9" i="23"/>
  <c r="A9" i="23"/>
  <c r="H8" i="23"/>
  <c r="G8" i="23"/>
  <c r="F8" i="23"/>
  <c r="E8" i="23"/>
  <c r="C8" i="23"/>
  <c r="A8" i="23"/>
  <c r="H7" i="23"/>
  <c r="G7" i="23"/>
  <c r="F7" i="23"/>
  <c r="E7" i="23"/>
  <c r="C7" i="23"/>
  <c r="A7" i="23"/>
  <c r="H4" i="23"/>
  <c r="G4" i="23"/>
  <c r="F4" i="23"/>
  <c r="E4" i="23"/>
  <c r="C4" i="23"/>
  <c r="A4" i="23"/>
  <c r="K17" i="18" l="1"/>
  <c r="K18" i="18"/>
  <c r="K19" i="18"/>
  <c r="K20" i="18"/>
  <c r="K21" i="18"/>
  <c r="K22" i="18"/>
  <c r="K23" i="18"/>
  <c r="K24" i="18"/>
  <c r="K25" i="18"/>
  <c r="K16" i="18"/>
  <c r="K4" i="18"/>
  <c r="K5" i="18"/>
  <c r="K6" i="18"/>
  <c r="K7" i="18"/>
  <c r="K8" i="18"/>
  <c r="K9" i="18"/>
  <c r="K10" i="18"/>
  <c r="K11" i="18"/>
  <c r="K12" i="18"/>
  <c r="K3" i="18"/>
  <c r="K13" i="18" l="1"/>
  <c r="K26" i="18" l="1"/>
  <c r="K27" i="18" s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A36" i="20" l="1"/>
  <c r="AC12" i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<sst xmlns="http://schemas.openxmlformats.org/spreadsheetml/2006/main" count="418" uniqueCount="230">
  <si>
    <t>R.br.</t>
  </si>
  <si>
    <t>Kategorija troška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</si>
  <si>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</si>
  <si>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</si>
  <si>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</si>
  <si>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</si>
  <si>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</si>
  <si>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</si>
  <si>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</si>
  <si>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</si>
  <si>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</si>
  <si>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</si>
  <si>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</si>
  <si>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</si>
  <si>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</si>
  <si>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</si>
  <si>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</si>
  <si>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</si>
  <si>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</si>
  <si>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</si>
  <si>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</si>
  <si>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</si>
  <si>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</si>
  <si>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</si>
  <si>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</si>
  <si>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</si>
  <si>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</si>
  <si>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</si>
  <si>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</si>
  <si>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</si>
  <si>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</si>
  <si>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</si>
  <si>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</si>
  <si>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</si>
  <si>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</si>
  <si>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</si>
  <si>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</si>
  <si>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</si>
  <si>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</si>
  <si>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</si>
  <si>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</si>
  <si>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</si>
  <si>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</si>
  <si>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</si>
  <si>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</si>
  <si>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</si>
  <si>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</si>
  <si>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</si>
  <si>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</si>
  <si>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</si>
  <si>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</si>
  <si>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</si>
  <si>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</si>
  <si>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</si>
  <si>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</si>
  <si>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</si>
  <si>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</si>
  <si>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</si>
  <si>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</si>
  <si>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</si>
  <si>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</si>
  <si>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</si>
  <si>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</si>
  <si>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</si>
  <si>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</si>
  <si>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</si>
  <si>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</si>
  <si>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</si>
  <si>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</si>
  <si>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</si>
  <si>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</si>
  <si>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</si>
  <si>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</si>
  <si>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</si>
  <si>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</si>
  <si>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</si>
  <si>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</si>
  <si>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</si>
  <si>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</si>
  <si>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</si>
  <si>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</si>
  <si>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</si>
  <si>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</si>
  <si>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</si>
  <si>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</si>
  <si>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</si>
  <si>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Naziv istraživanja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</si>
  <si>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</si>
  <si>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</si>
  <si>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</si>
  <si>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</si>
  <si>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</si>
  <si>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</si>
  <si>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</si>
  <si>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</si>
  <si>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</si>
  <si>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</si>
  <si>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</si>
  <si>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</si>
  <si>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</si>
  <si>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</si>
  <si>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</si>
  <si>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</si>
  <si>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</si>
  <si>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</si>
  <si>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</si>
  <si>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</si>
  <si>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</si>
  <si>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</si>
  <si>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</si>
  <si>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</si>
  <si>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</si>
  <si>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</si>
  <si>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</si>
  <si>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</si>
  <si>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</si>
  <si>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</si>
  <si>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</si>
  <si>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</si>
  <si>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</si>
  <si>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</si>
  <si>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</si>
  <si>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</si>
  <si>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</si>
  <si>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</si>
  <si>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</si>
  <si>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</si>
  <si>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</si>
  <si>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</si>
  <si>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</si>
  <si>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</si>
  <si>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</si>
  <si>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</si>
  <si>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</si>
  <si>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</si>
  <si>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</si>
  <si>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</si>
  <si>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</si>
  <si>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</si>
  <si>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</si>
  <si>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</si>
  <si>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</si>
  <si>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</si>
  <si>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</si>
  <si>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</si>
  <si>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</si>
  <si>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</si>
  <si>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</si>
  <si>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</si>
  <si>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</si>
  <si>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</si>
  <si>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</si>
  <si>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</si>
  <si>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</si>
  <si>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</si>
  <si>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</si>
  <si>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</si>
  <si>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</si>
  <si>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</si>
  <si>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</si>
  <si>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</si>
  <si>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</si>
  <si>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</si>
  <si>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</si>
  <si>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</si>
  <si>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</si>
  <si>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</si>
  <si>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</si>
  <si>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</si>
  <si>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</si>
  <si>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</si>
  <si>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</si>
  <si>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</si>
  <si>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</si>
  <si>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</si>
  <si>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</si>
  <si>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</si>
  <si>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</si>
  <si>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</si>
  <si>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PT</t>
  </si>
  <si>
    <t>Doktorski studij</t>
  </si>
  <si>
    <t>PHD</t>
  </si>
  <si>
    <t xml:space="preserve">Ukupno bodova </t>
  </si>
  <si>
    <t>Suma bodova voditelja</t>
  </si>
  <si>
    <t>Suma bodova suradnika</t>
  </si>
  <si>
    <t>A1</t>
  </si>
  <si>
    <t>A2</t>
  </si>
  <si>
    <t>A3</t>
  </si>
  <si>
    <t>Kvartil</t>
  </si>
  <si>
    <t>Redni broj</t>
  </si>
  <si>
    <t>Autor/i</t>
  </si>
  <si>
    <t>Naslov rada</t>
  </si>
  <si>
    <t>Časopis ili konferencija</t>
  </si>
  <si>
    <t>Broj časopisa i stranice</t>
  </si>
  <si>
    <t>Godina izdanja</t>
  </si>
  <si>
    <t>Poveznica na rad (doi)</t>
  </si>
  <si>
    <t>Kategorija (A1, A2, A3)</t>
  </si>
  <si>
    <t>Dodatni bodovi</t>
  </si>
  <si>
    <t>Kategorija (A, B, C)</t>
  </si>
  <si>
    <t>10.</t>
  </si>
  <si>
    <t>.</t>
  </si>
  <si>
    <t>Dokaznica</t>
  </si>
  <si>
    <t>CROSBI ID</t>
  </si>
  <si>
    <t>C.1. Sažetak na engleskom jeziku (po potrebi raširiti redove)</t>
  </si>
  <si>
    <t>Doprinos implementaciji strateških dokumenata ustanove</t>
  </si>
  <si>
    <t>Doprinos povećanju kvalitete znanstvene djelatnosti ustanove</t>
  </si>
  <si>
    <t>Doprinos unapređenju nastave</t>
  </si>
  <si>
    <t>Doprinos napretku istraživačke kompetativnosti institucije</t>
  </si>
  <si>
    <t>Ostalo</t>
  </si>
  <si>
    <t>Iznos dobivene potpore</t>
  </si>
  <si>
    <t>Utrošena sredstva</t>
  </si>
  <si>
    <t>Postotak potrošnje</t>
  </si>
  <si>
    <t>Napomena</t>
  </si>
  <si>
    <t>POPIS RADOVA PROIZAŠLIH IZ POTPORE ISTRAŽIVANJU (po potrebi dodati retke)</t>
  </si>
  <si>
    <t>Naziv rada</t>
  </si>
  <si>
    <t>Baza</t>
  </si>
  <si>
    <t>Odjel za geodeziju i geomatiku</t>
  </si>
  <si>
    <t>Odjel za računarstvo i informatiku</t>
  </si>
  <si>
    <t>GIG</t>
  </si>
  <si>
    <t>Đurđevac</t>
  </si>
  <si>
    <t>Trg svetog Jurja 1</t>
  </si>
  <si>
    <t>RINF</t>
  </si>
  <si>
    <t>ZORA</t>
  </si>
  <si>
    <t>Odjel za fizioterapiju</t>
  </si>
  <si>
    <t>Odjel za zaštitu okoliša, recikliranje i ambalažu</t>
  </si>
  <si>
    <t>Iznos u Euro</t>
  </si>
  <si>
    <t>POVEZNICA NA CroRIS</t>
  </si>
  <si>
    <t>PRIJAVA ZA POTPORU ZNANSTVENIM I UMJETNIČKIM ISTRAŽIVANJIMA U 2024. GODINI</t>
  </si>
  <si>
    <t>Poveznica na CroRIS</t>
  </si>
  <si>
    <t>Doktorand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</si>
</sst>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kn-41A]_-;\-* #,##0.00\ [$kn-41A]_-;_-* &quot;-&quot;??\ [$kn-41A]_-;_-@_-"/>
    <numFmt numFmtId="165" formatCode="#,##0.00\ &quot;kn&quot;"/>
    <numFmt numFmtId="166" formatCode="_-* #,##0.00\ [$€-1]_-;\-* #,##0.00\ [$€-1]_-;_-* &quot;-&quot;??\ [$€-1]_-;_-@_-"/>
    <numFmt numFmtId="167" formatCode="#,##0.00\ [$€-1]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UniN Reg"/>
      <family val="3"/>
    </font>
    <font>
      <sz val="11"/>
      <color theme="1"/>
      <name val="UniN Reg"/>
      <family val="3"/>
    </font>
    <font>
      <sz val="11"/>
      <color rgb="FFFF0000"/>
      <name val="UniN Reg"/>
      <family val="3"/>
    </font>
    <font>
      <sz val="11"/>
      <color rgb="FF000000"/>
      <name val="UniN Reg"/>
      <family val="3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B8CCE4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39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0" fillId="2" borderId="1" xfId="0" applyFill="1" applyBorder="1" applyAlignment="1" applyProtection="1">
      <alignment vertical="center"/>
      <protection locked="0"/>
    </xf>
    <xf numFmtId="0" fontId="17" fillId="5" borderId="0" xfId="0" applyFont="1" applyFill="1"/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6" fontId="4" fillId="4" borderId="1" xfId="0" applyNumberFormat="1" applyFont="1" applyFill="1" applyBorder="1" applyAlignment="1" applyProtection="1">
      <alignment horizontal="right" vertical="center" wrapText="1"/>
    </xf>
    <xf numFmtId="166" fontId="3" fillId="4" borderId="1" xfId="0" applyNumberFormat="1" applyFont="1" applyFill="1" applyBorder="1" applyAlignment="1" applyProtection="1">
      <alignment horizontal="right" vertical="center" wrapText="1"/>
    </xf>
    <xf numFmtId="167" fontId="0" fillId="6" borderId="1" xfId="0" applyNumberFormat="1" applyFill="1" applyBorder="1" applyAlignment="1" applyProtection="1">
      <alignment horizontal="center" vertical="center" wrapText="1"/>
      <protection locked="0"/>
    </xf>
    <xf numFmtId="167" fontId="0" fillId="2" borderId="1" xfId="0" applyNumberFormat="1" applyFill="1" applyBorder="1" applyAlignment="1" applyProtection="1">
      <alignment horizontal="right" vertical="center" wrapText="1"/>
      <protection locked="0"/>
    </xf>
    <xf numFmtId="167" fontId="0" fillId="2" borderId="2" xfId="0" applyNumberFormat="1" applyFill="1" applyBorder="1" applyAlignment="1" applyProtection="1">
      <alignment horizontal="center" vertical="center" wrapText="1"/>
      <protection locked="0"/>
    </xf>
    <xf numFmtId="0" fontId="19" fillId="5" borderId="0" xfId="0" applyFont="1" applyFill="1"/>
    <xf numFmtId="0" fontId="0" fillId="2" borderId="0" xfId="0" applyFill="1"/>
    <xf numFmtId="0" fontId="0" fillId="0" borderId="15" xfId="0" applyFont="1" applyFill="1" applyBorder="1"/>
    <xf numFmtId="0" fontId="0" fillId="0" borderId="10" xfId="0" applyFont="1" applyFill="1" applyBorder="1"/>
    <xf numFmtId="0" fontId="0" fillId="0" borderId="0" xfId="0" applyAlignment="1"/>
    <xf numFmtId="0" fontId="21" fillId="0" borderId="1" xfId="0" applyFont="1" applyFill="1" applyBorder="1"/>
    <xf numFmtId="49" fontId="21" fillId="14" borderId="1" xfId="0" applyNumberFormat="1" applyFont="1" applyFill="1" applyBorder="1" applyAlignment="1">
      <alignment vertical="center"/>
    </xf>
    <xf numFmtId="49" fontId="21" fillId="14" borderId="1" xfId="0" applyNumberFormat="1" applyFont="1" applyFill="1" applyBorder="1" applyAlignment="1"/>
    <xf numFmtId="0" fontId="21" fillId="0" borderId="1" xfId="0" applyFont="1" applyFill="1" applyBorder="1" applyAlignment="1">
      <alignment horizontal="center" vertical="center" wrapText="1"/>
    </xf>
    <xf numFmtId="165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9" fontId="21" fillId="14" borderId="1" xfId="0" applyNumberFormat="1" applyFont="1" applyFill="1" applyBorder="1" applyAlignment="1">
      <alignment horizontal="center"/>
    </xf>
    <xf numFmtId="0" fontId="21" fillId="14" borderId="1" xfId="0" applyFont="1" applyFill="1" applyBorder="1" applyAlignment="1">
      <alignment horizontal="center"/>
    </xf>
    <xf numFmtId="49" fontId="21" fillId="14" borderId="1" xfId="0" applyNumberFormat="1" applyFont="1" applyFill="1" applyBorder="1" applyAlignment="1">
      <alignment horizontal="center" vertical="center"/>
    </xf>
    <xf numFmtId="0" fontId="21" fillId="14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23" fillId="13" borderId="1" xfId="0" applyFont="1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7" fontId="0" fillId="4" borderId="1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6" borderId="9" xfId="0" applyFill="1" applyBorder="1" applyAlignment="1" applyProtection="1">
      <alignment horizontal="center" vertical="center"/>
    </xf>
    <xf numFmtId="0" fontId="0" fillId="0" borderId="9" xfId="0" applyBorder="1" applyAlignment="1"/>
    <xf numFmtId="0" fontId="0" fillId="6" borderId="7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0" borderId="6" xfId="0" applyBorder="1" applyAlignment="1"/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6" borderId="0" xfId="0" applyFill="1" applyBorder="1" applyAlignment="1" applyProtection="1">
      <alignment horizontal="center" vertical="center"/>
    </xf>
    <xf numFmtId="0" fontId="0" fillId="6" borderId="1" xfId="0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1" xfId="0" applyFont="1" applyFill="1" applyBorder="1" applyAlignment="1" applyProtection="1">
      <alignment horizontal="center" vertical="top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5" borderId="0" xfId="0" applyFill="1" applyBorder="1" applyAlignment="1" applyProtection="1">
      <alignment horizontal="center" wrapText="1"/>
      <protection hidden="1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0" fontId="21" fillId="13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top" wrapText="1"/>
    </xf>
    <xf numFmtId="0" fontId="20" fillId="12" borderId="1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 applyProtection="1">
      <alignment horizontal="center" vertical="center"/>
    </xf>
    <xf numFmtId="49" fontId="21" fillId="14" borderId="1" xfId="0" applyNumberFormat="1" applyFont="1" applyFill="1" applyBorder="1" applyAlignment="1">
      <alignment horizontal="center"/>
    </xf>
    <xf numFmtId="0" fontId="21" fillId="14" borderId="1" xfId="0" applyFont="1" applyFill="1" applyBorder="1" applyAlignment="1">
      <alignment horizontal="center"/>
    </xf>
    <xf numFmtId="0" fontId="23" fillId="13" borderId="1" xfId="0" applyFont="1" applyFill="1" applyBorder="1" applyAlignment="1" applyProtection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21" fillId="13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13" borderId="1" xfId="0" applyFont="1" applyFill="1" applyBorder="1" applyAlignment="1">
      <alignment horizontal="center" vertical="center"/>
    </xf>
    <xf numFmtId="49" fontId="21" fillId="14" borderId="1" xfId="0" applyNumberFormat="1" applyFont="1" applyFill="1" applyBorder="1" applyAlignment="1">
      <alignment horizontal="center" vertical="center"/>
    </xf>
    <xf numFmtId="0" fontId="21" fillId="14" borderId="1" xfId="0" applyNumberFormat="1" applyFont="1" applyFill="1" applyBorder="1" applyAlignment="1">
      <alignment horizontal="center" vertical="center"/>
    </xf>
    <xf numFmtId="0" fontId="20" fillId="13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/>
    </xf>
  </cellXfs>
  <cellStyles count="3">
    <cellStyle name="Hiperveza" xfId="2" builtinId="8"/>
    <cellStyle name="Normalno" xfId="0" builtinId="0"/>
    <cellStyle name="Postotak" xfId="1" builtinId="5"/>
  </cellStyles>
  <dxfs count="43">
    <dxf>
      <font>
        <color rgb="FFFFFFFF"/>
      </font>
    </dxf>
    <dxf>
      <font>
        <color rgb="FFFFFFFF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ABLICE%20PO%20PODRU&#268;JIMA/PRILOG_1_PRIJAVNI%20OBRAZAC_2021_Prirodne%20znanosti,%20biomedicina%20i%20zdravst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 refreshError="1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68"/>
  <sheetViews>
    <sheetView showGridLines="0" zoomScale="80" zoomScaleNormal="80" zoomScaleSheetLayoutView="100" zoomScalePageLayoutView="115" workbookViewId="0">
      <selection activeCell="A7" sqref="A7:D7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64" t="s">
        <v>227</v>
      </c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34" ht="15" customHeight="1" x14ac:dyDescent="0.25">
      <c r="A2" s="8"/>
      <c r="B2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4" ht="15" customHeight="1" x14ac:dyDescent="0.25">
      <c r="A3" s="8"/>
      <c r="B3" s="8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</row>
    <row r="4" spans="1:34" ht="23.25" customHeight="1" x14ac:dyDescent="0.25">
      <c r="A4" s="8"/>
      <c r="B4" s="8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</row>
    <row r="5" spans="1:34" ht="23.25" customHeight="1" x14ac:dyDescent="0.25">
      <c r="A5" s="8"/>
      <c r="B5" s="8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</row>
    <row r="6" spans="1:34" x14ac:dyDescent="0.25">
      <c r="A6" s="10" t="s">
        <v>118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36"/>
      <c r="B7" s="137"/>
      <c r="C7" s="137"/>
      <c r="D7" s="137"/>
      <c r="E7" s="135" t="str">
        <f>IF(A7&lt;&gt;"",VLOOKUP(A7,Labels!A2:C39,3,FALSE),"")</f>
        <v/>
      </c>
      <c r="F7" s="135"/>
      <c r="G7" s="135"/>
      <c r="H7" s="135" t="str">
        <f>IF(A7&lt;&gt;"",VLOOKUP(A7,Labels!A2:D39,4,FALSE),"")</f>
        <v/>
      </c>
      <c r="I7" s="135"/>
      <c r="J7" s="135" t="str">
        <f>IF(A7&lt;&gt;"",VLOOKUP(A7,Labels!A2:E39,5,FALSE),"")</f>
        <v/>
      </c>
      <c r="K7" s="135"/>
      <c r="L7" s="135" t="str">
        <f>IF(A7&lt;&gt;"",VLOOKUP(A7,Labels!A2:B39,2,),"")</f>
        <v/>
      </c>
      <c r="M7" s="135"/>
    </row>
    <row r="8" spans="1:34" x14ac:dyDescent="0.25">
      <c r="A8" s="140" t="s">
        <v>10</v>
      </c>
      <c r="B8" s="140"/>
      <c r="C8" s="140"/>
      <c r="D8" s="140"/>
      <c r="E8" s="139" t="s">
        <v>4</v>
      </c>
      <c r="F8" s="139"/>
      <c r="G8" s="139"/>
      <c r="H8" s="138" t="s">
        <v>70</v>
      </c>
      <c r="I8" s="138"/>
      <c r="J8" s="138" t="s">
        <v>71</v>
      </c>
      <c r="K8" s="138"/>
      <c r="L8" s="134" t="s">
        <v>2</v>
      </c>
      <c r="M8" s="134"/>
    </row>
    <row r="9" spans="1:34" x14ac:dyDescent="0.25">
      <c r="A9" s="21" t="s">
        <v>114</v>
      </c>
      <c r="B9" s="21"/>
      <c r="C9" s="21"/>
      <c r="D9" s="21"/>
      <c r="E9" s="21"/>
      <c r="F9" s="21"/>
      <c r="G9" s="21"/>
      <c r="H9" s="21"/>
      <c r="I9" s="21"/>
      <c r="J9" s="31"/>
      <c r="K9" s="31"/>
      <c r="L9" s="31"/>
      <c r="M9" s="31"/>
    </row>
    <row r="10" spans="1:34" ht="6" customHeight="1" x14ac:dyDescent="0.25">
      <c r="A10" s="22"/>
      <c r="B10" s="22"/>
      <c r="C10" s="22"/>
      <c r="D10" s="22"/>
      <c r="E10" s="22"/>
      <c r="F10" s="22"/>
      <c r="G10" s="22"/>
      <c r="H10" s="22"/>
      <c r="I10" s="24"/>
      <c r="J10" s="59"/>
      <c r="K10" s="59"/>
      <c r="L10" s="59"/>
      <c r="M10" s="59"/>
    </row>
    <row r="11" spans="1:34" ht="15" customHeight="1" x14ac:dyDescent="0.25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</row>
    <row r="12" spans="1:34" x14ac:dyDescent="0.25">
      <c r="A12" s="141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AC12" s="100">
        <f>A11</f>
        <v>0</v>
      </c>
      <c r="AD12" s="100"/>
      <c r="AE12" s="100"/>
      <c r="AF12" s="100"/>
      <c r="AG12" s="100"/>
      <c r="AH12" s="100"/>
    </row>
    <row r="13" spans="1:34" x14ac:dyDescent="0.25">
      <c r="A13" s="145" t="s">
        <v>86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AC13" s="100"/>
      <c r="AD13" s="100"/>
      <c r="AE13" s="100"/>
      <c r="AF13" s="100"/>
      <c r="AG13" s="100"/>
      <c r="AH13" s="100"/>
    </row>
    <row r="14" spans="1:34" ht="8.25" customHeight="1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47"/>
      <c r="K14" s="47"/>
      <c r="L14" s="47"/>
      <c r="M14" s="47"/>
      <c r="AC14" s="100"/>
      <c r="AD14" s="100"/>
      <c r="AE14" s="100"/>
      <c r="AF14" s="100"/>
      <c r="AG14" s="100"/>
      <c r="AH14" s="100"/>
    </row>
    <row r="15" spans="1:34" x14ac:dyDescent="0.25">
      <c r="A15" s="146" t="s">
        <v>37</v>
      </c>
      <c r="B15" s="146"/>
      <c r="C15" s="146"/>
      <c r="D15" s="32"/>
      <c r="E15" s="32"/>
      <c r="F15" s="142">
        <f>COUNTA(I19)+COUNTA(I25:I31)</f>
        <v>0</v>
      </c>
      <c r="G15" s="143"/>
      <c r="H15" s="143"/>
      <c r="I15" s="32"/>
      <c r="J15" s="59"/>
      <c r="K15" s="144">
        <f>'D. Financijski plan'!F2</f>
        <v>0</v>
      </c>
      <c r="L15" s="144"/>
      <c r="M15" s="144"/>
      <c r="AC15" s="100"/>
      <c r="AD15" s="100"/>
      <c r="AE15" s="100"/>
      <c r="AF15" s="100"/>
      <c r="AG15" s="100"/>
      <c r="AH15" s="100"/>
    </row>
    <row r="16" spans="1:34" x14ac:dyDescent="0.25">
      <c r="A16" s="140" t="s">
        <v>54</v>
      </c>
      <c r="B16" s="140"/>
      <c r="C16" s="140"/>
      <c r="D16" s="24"/>
      <c r="E16" s="24"/>
      <c r="F16" s="140" t="s">
        <v>68</v>
      </c>
      <c r="G16" s="140"/>
      <c r="H16" s="140"/>
      <c r="I16" s="24"/>
      <c r="J16" s="59"/>
      <c r="K16" s="140" t="s">
        <v>69</v>
      </c>
      <c r="L16" s="140"/>
      <c r="M16" s="140"/>
      <c r="AC16" s="100"/>
      <c r="AD16" s="100"/>
      <c r="AE16" s="100"/>
      <c r="AF16" s="100"/>
      <c r="AG16" s="100"/>
      <c r="AH16" s="100"/>
    </row>
    <row r="17" spans="1:34" x14ac:dyDescent="0.25">
      <c r="A17" s="35"/>
      <c r="B17" s="35"/>
      <c r="C17" s="35"/>
      <c r="D17" s="24"/>
      <c r="E17" s="24"/>
      <c r="F17" s="35"/>
      <c r="G17" s="35"/>
      <c r="H17" s="35"/>
      <c r="I17" s="24"/>
      <c r="J17" s="59"/>
      <c r="K17" s="47"/>
      <c r="L17" s="47"/>
      <c r="M17" s="47"/>
      <c r="AC17" s="100"/>
      <c r="AD17" s="100"/>
      <c r="AE17" s="100"/>
      <c r="AF17" s="100"/>
      <c r="AG17" s="100"/>
      <c r="AH17" s="100"/>
    </row>
    <row r="18" spans="1:34" ht="17.25" customHeight="1" x14ac:dyDescent="0.25">
      <c r="A18" s="44" t="s">
        <v>133</v>
      </c>
      <c r="B18" s="44"/>
      <c r="C18" s="44"/>
      <c r="D18" s="24"/>
      <c r="E18" s="24"/>
      <c r="F18" s="24"/>
      <c r="G18" s="24"/>
      <c r="H18" s="24"/>
      <c r="I18" s="24"/>
      <c r="J18" s="59"/>
      <c r="K18" s="59"/>
      <c r="L18" s="59"/>
      <c r="M18" s="59"/>
      <c r="AC18" s="100"/>
      <c r="AD18" s="100"/>
      <c r="AE18" s="100"/>
      <c r="AF18" s="100"/>
      <c r="AG18" s="100"/>
      <c r="AH18" s="100"/>
    </row>
    <row r="19" spans="1:34" ht="30" customHeight="1" x14ac:dyDescent="0.25">
      <c r="A19" s="147"/>
      <c r="B19" s="148"/>
      <c r="C19" s="147"/>
      <c r="D19" s="148"/>
      <c r="E19" s="148"/>
      <c r="F19" s="149"/>
      <c r="G19" s="150"/>
      <c r="H19" s="151"/>
      <c r="I19" s="39"/>
      <c r="J19" s="98"/>
      <c r="K19" s="152"/>
      <c r="L19" s="153"/>
      <c r="M19" s="154"/>
      <c r="AC19" s="100">
        <f>F19</f>
        <v>0</v>
      </c>
      <c r="AD19" s="100"/>
      <c r="AE19" s="100">
        <f>K19</f>
        <v>0</v>
      </c>
      <c r="AF19" s="100"/>
      <c r="AG19" s="100"/>
      <c r="AH19" s="100"/>
    </row>
    <row r="20" spans="1:34" x14ac:dyDescent="0.25">
      <c r="A20" s="140" t="s">
        <v>11</v>
      </c>
      <c r="B20" s="140"/>
      <c r="C20" s="140" t="s">
        <v>56</v>
      </c>
      <c r="D20" s="140"/>
      <c r="E20" s="140"/>
      <c r="F20" s="140" t="s">
        <v>16</v>
      </c>
      <c r="G20" s="140"/>
      <c r="H20" s="140"/>
      <c r="I20" s="33" t="s">
        <v>2</v>
      </c>
      <c r="J20" s="36" t="s">
        <v>55</v>
      </c>
      <c r="K20" s="145" t="s">
        <v>61</v>
      </c>
      <c r="L20" s="145"/>
      <c r="M20" s="145"/>
      <c r="AC20" s="100"/>
      <c r="AD20" s="100"/>
      <c r="AE20" s="100"/>
      <c r="AF20" s="100"/>
      <c r="AG20" s="100"/>
      <c r="AH20" s="100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59"/>
      <c r="K21" s="59"/>
      <c r="L21" s="59"/>
      <c r="M21" s="59"/>
      <c r="AC21" s="100"/>
      <c r="AD21" s="100"/>
      <c r="AE21" s="100"/>
      <c r="AF21" s="100"/>
      <c r="AG21" s="100"/>
      <c r="AH21" s="100"/>
    </row>
    <row r="22" spans="1:34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59"/>
      <c r="K22" s="59"/>
      <c r="L22" s="59"/>
      <c r="M22" s="59"/>
      <c r="AC22" s="100"/>
      <c r="AD22" s="100"/>
      <c r="AE22" s="100"/>
      <c r="AF22" s="100"/>
      <c r="AG22" s="100"/>
      <c r="AH22" s="100"/>
    </row>
    <row r="23" spans="1:34" ht="30" customHeight="1" x14ac:dyDescent="0.25">
      <c r="A23" s="31" t="s">
        <v>134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AC23" s="100"/>
      <c r="AD23" s="100"/>
      <c r="AE23" s="100"/>
      <c r="AF23" s="100"/>
      <c r="AG23" s="100"/>
      <c r="AH23" s="100"/>
    </row>
    <row r="24" spans="1:34" ht="17.25" customHeight="1" x14ac:dyDescent="0.25">
      <c r="A24" s="37" t="s">
        <v>57</v>
      </c>
      <c r="B24" s="146" t="s">
        <v>11</v>
      </c>
      <c r="C24" s="146"/>
      <c r="D24" s="146" t="s">
        <v>56</v>
      </c>
      <c r="E24" s="146"/>
      <c r="F24" s="146"/>
      <c r="G24" s="146" t="s">
        <v>16</v>
      </c>
      <c r="H24" s="146"/>
      <c r="I24" s="34" t="s">
        <v>2</v>
      </c>
      <c r="J24" s="46" t="s">
        <v>55</v>
      </c>
      <c r="K24" s="60" t="s">
        <v>59</v>
      </c>
      <c r="L24" s="155" t="s">
        <v>60</v>
      </c>
      <c r="M24" s="155"/>
      <c r="AC24" s="100"/>
      <c r="AD24" s="100"/>
      <c r="AE24" s="100"/>
      <c r="AF24" s="100"/>
      <c r="AG24" s="100"/>
      <c r="AH24" s="100"/>
    </row>
    <row r="25" spans="1:34" ht="30" customHeight="1" x14ac:dyDescent="0.25">
      <c r="A25" s="71" t="s">
        <v>58</v>
      </c>
      <c r="B25" s="157"/>
      <c r="C25" s="157"/>
      <c r="D25" s="141"/>
      <c r="E25" s="141"/>
      <c r="F25" s="141"/>
      <c r="G25" s="141"/>
      <c r="H25" s="141"/>
      <c r="I25" s="39"/>
      <c r="J25" s="39"/>
      <c r="K25" s="61"/>
      <c r="L25" s="156"/>
      <c r="M25" s="156"/>
      <c r="AC25" s="101">
        <f t="shared" ref="AC25:AC31" si="0">B25</f>
        <v>0</v>
      </c>
      <c r="AD25" s="100">
        <f>D25</f>
        <v>0</v>
      </c>
      <c r="AE25" s="100">
        <f>G25</f>
        <v>0</v>
      </c>
      <c r="AF25" s="101">
        <f>I25</f>
        <v>0</v>
      </c>
      <c r="AG25" s="101">
        <f>J25</f>
        <v>0</v>
      </c>
      <c r="AH25" s="100">
        <f>K25</f>
        <v>0</v>
      </c>
    </row>
    <row r="26" spans="1:34" ht="30" customHeight="1" x14ac:dyDescent="0.25">
      <c r="A26" s="71" t="s">
        <v>62</v>
      </c>
      <c r="B26" s="157"/>
      <c r="C26" s="157"/>
      <c r="D26" s="136"/>
      <c r="E26" s="137"/>
      <c r="F26" s="166"/>
      <c r="G26" s="141"/>
      <c r="H26" s="141"/>
      <c r="I26" s="39"/>
      <c r="J26" s="39"/>
      <c r="K26" s="61"/>
      <c r="L26" s="156"/>
      <c r="M26" s="156"/>
      <c r="AC26" s="101">
        <f t="shared" si="0"/>
        <v>0</v>
      </c>
      <c r="AD26" s="100">
        <f t="shared" ref="AD26:AD31" si="1">D26</f>
        <v>0</v>
      </c>
      <c r="AE26" s="100">
        <f t="shared" ref="AE26:AE31" si="2">G26</f>
        <v>0</v>
      </c>
      <c r="AF26" s="101">
        <f t="shared" ref="AF26:AF31" si="3">I26</f>
        <v>0</v>
      </c>
      <c r="AG26" s="101">
        <f t="shared" ref="AG26:AG31" si="4">J26</f>
        <v>0</v>
      </c>
      <c r="AH26" s="100">
        <f t="shared" ref="AH26:AH31" si="5">K26</f>
        <v>0</v>
      </c>
    </row>
    <row r="27" spans="1:34" ht="30" customHeight="1" x14ac:dyDescent="0.25">
      <c r="A27" s="71" t="s">
        <v>63</v>
      </c>
      <c r="B27" s="157"/>
      <c r="C27" s="157"/>
      <c r="D27" s="141"/>
      <c r="E27" s="141"/>
      <c r="F27" s="141"/>
      <c r="G27" s="141"/>
      <c r="H27" s="141"/>
      <c r="I27" s="39"/>
      <c r="J27" s="39"/>
      <c r="K27" s="61"/>
      <c r="L27" s="156"/>
      <c r="M27" s="156"/>
      <c r="AC27" s="101">
        <f t="shared" si="0"/>
        <v>0</v>
      </c>
      <c r="AD27" s="100">
        <f t="shared" si="1"/>
        <v>0</v>
      </c>
      <c r="AE27" s="100">
        <f t="shared" si="2"/>
        <v>0</v>
      </c>
      <c r="AF27" s="101">
        <f t="shared" si="3"/>
        <v>0</v>
      </c>
      <c r="AG27" s="101">
        <f t="shared" si="4"/>
        <v>0</v>
      </c>
      <c r="AH27" s="100">
        <f t="shared" si="5"/>
        <v>0</v>
      </c>
    </row>
    <row r="28" spans="1:34" ht="30" customHeight="1" x14ac:dyDescent="0.25">
      <c r="A28" s="71" t="s">
        <v>64</v>
      </c>
      <c r="B28" s="157"/>
      <c r="C28" s="157"/>
      <c r="D28" s="141"/>
      <c r="E28" s="141"/>
      <c r="F28" s="141"/>
      <c r="G28" s="141"/>
      <c r="H28" s="141"/>
      <c r="I28" s="39"/>
      <c r="J28" s="39"/>
      <c r="K28" s="61"/>
      <c r="L28" s="156"/>
      <c r="M28" s="156"/>
      <c r="AC28" s="101">
        <f t="shared" si="0"/>
        <v>0</v>
      </c>
      <c r="AD28" s="100">
        <f t="shared" si="1"/>
        <v>0</v>
      </c>
      <c r="AE28" s="100">
        <f t="shared" si="2"/>
        <v>0</v>
      </c>
      <c r="AF28" s="101">
        <f t="shared" si="3"/>
        <v>0</v>
      </c>
      <c r="AG28" s="101">
        <f t="shared" si="4"/>
        <v>0</v>
      </c>
      <c r="AH28" s="100">
        <f t="shared" si="5"/>
        <v>0</v>
      </c>
    </row>
    <row r="29" spans="1:34" ht="30" customHeight="1" x14ac:dyDescent="0.25">
      <c r="A29" s="71" t="s">
        <v>65</v>
      </c>
      <c r="B29" s="157"/>
      <c r="C29" s="157"/>
      <c r="D29" s="141"/>
      <c r="E29" s="141"/>
      <c r="F29" s="141"/>
      <c r="G29" s="141"/>
      <c r="H29" s="141"/>
      <c r="I29" s="39"/>
      <c r="J29" s="39"/>
      <c r="K29" s="61"/>
      <c r="L29" s="156"/>
      <c r="M29" s="156"/>
      <c r="AC29" s="101">
        <f t="shared" si="0"/>
        <v>0</v>
      </c>
      <c r="AD29" s="100">
        <f t="shared" si="1"/>
        <v>0</v>
      </c>
      <c r="AE29" s="100">
        <f t="shared" si="2"/>
        <v>0</v>
      </c>
      <c r="AF29" s="101">
        <f t="shared" si="3"/>
        <v>0</v>
      </c>
      <c r="AG29" s="101">
        <f t="shared" si="4"/>
        <v>0</v>
      </c>
      <c r="AH29" s="100">
        <f t="shared" si="5"/>
        <v>0</v>
      </c>
    </row>
    <row r="30" spans="1:34" ht="30" customHeight="1" x14ac:dyDescent="0.25">
      <c r="A30" s="71" t="s">
        <v>66</v>
      </c>
      <c r="B30" s="157"/>
      <c r="C30" s="157"/>
      <c r="D30" s="141"/>
      <c r="E30" s="141"/>
      <c r="F30" s="141"/>
      <c r="G30" s="141"/>
      <c r="H30" s="141"/>
      <c r="I30" s="39"/>
      <c r="J30" s="39"/>
      <c r="K30" s="61"/>
      <c r="L30" s="156"/>
      <c r="M30" s="156"/>
      <c r="AC30" s="101">
        <f t="shared" si="0"/>
        <v>0</v>
      </c>
      <c r="AD30" s="100">
        <f t="shared" si="1"/>
        <v>0</v>
      </c>
      <c r="AE30" s="100">
        <f t="shared" si="2"/>
        <v>0</v>
      </c>
      <c r="AF30" s="101">
        <f t="shared" si="3"/>
        <v>0</v>
      </c>
      <c r="AG30" s="101">
        <f t="shared" si="4"/>
        <v>0</v>
      </c>
      <c r="AH30" s="100">
        <f t="shared" si="5"/>
        <v>0</v>
      </c>
    </row>
    <row r="31" spans="1:34" ht="30" customHeight="1" x14ac:dyDescent="0.25">
      <c r="A31" s="71" t="s">
        <v>67</v>
      </c>
      <c r="B31" s="157"/>
      <c r="C31" s="157"/>
      <c r="D31" s="141"/>
      <c r="E31" s="141"/>
      <c r="F31" s="141"/>
      <c r="G31" s="141"/>
      <c r="H31" s="141"/>
      <c r="I31" s="39"/>
      <c r="J31" s="39"/>
      <c r="K31" s="61"/>
      <c r="L31" s="156"/>
      <c r="M31" s="156"/>
      <c r="AC31" s="101">
        <f t="shared" si="0"/>
        <v>0</v>
      </c>
      <c r="AD31" s="100">
        <f t="shared" si="1"/>
        <v>0</v>
      </c>
      <c r="AE31" s="100">
        <f t="shared" si="2"/>
        <v>0</v>
      </c>
      <c r="AF31" s="101">
        <f t="shared" si="3"/>
        <v>0</v>
      </c>
      <c r="AG31" s="101">
        <f t="shared" si="4"/>
        <v>0</v>
      </c>
      <c r="AH31" s="100">
        <f t="shared" si="5"/>
        <v>0</v>
      </c>
    </row>
    <row r="32" spans="1:34" ht="0.75" customHeight="1" x14ac:dyDescent="0.25">
      <c r="A32" s="26"/>
      <c r="B32" s="26"/>
      <c r="C32" s="26"/>
      <c r="D32" s="25"/>
      <c r="E32" s="26"/>
      <c r="F32" s="26"/>
      <c r="G32" s="26"/>
      <c r="H32" s="25"/>
      <c r="I32" s="25"/>
      <c r="J32" s="59"/>
      <c r="K32" s="59"/>
      <c r="L32" s="59"/>
      <c r="M32" s="59"/>
    </row>
    <row r="33" spans="1:13" ht="48.75" hidden="1" customHeight="1" x14ac:dyDescent="0.25">
      <c r="A33" s="80"/>
      <c r="B33" s="26"/>
      <c r="C33" s="26"/>
      <c r="D33" s="25"/>
      <c r="E33" s="25"/>
      <c r="F33" s="25"/>
      <c r="G33" s="26"/>
      <c r="H33" s="25"/>
      <c r="I33" s="25"/>
      <c r="J33" s="59"/>
      <c r="K33" s="59"/>
      <c r="L33" s="59"/>
      <c r="M33" s="59"/>
    </row>
    <row r="34" spans="1:13" hidden="1" x14ac:dyDescent="0.25">
      <c r="A34" s="26"/>
      <c r="B34" s="26"/>
      <c r="C34" s="26"/>
      <c r="D34" s="25"/>
      <c r="E34" s="26"/>
      <c r="F34" s="26"/>
      <c r="G34" s="26"/>
      <c r="H34" s="25"/>
      <c r="I34" s="25"/>
      <c r="J34" s="59"/>
      <c r="K34" s="59"/>
      <c r="L34" s="59"/>
      <c r="M34" s="59"/>
    </row>
    <row r="35" spans="1:13" hidden="1" x14ac:dyDescent="0.25">
      <c r="A35" s="26"/>
      <c r="B35" s="26"/>
      <c r="C35" s="26"/>
      <c r="D35" s="25"/>
      <c r="E35" s="26"/>
      <c r="F35" s="26"/>
      <c r="G35" s="26"/>
      <c r="H35" s="25"/>
      <c r="I35" s="25"/>
      <c r="J35" s="59"/>
      <c r="K35" s="59"/>
      <c r="L35" s="59"/>
      <c r="M35" s="59"/>
    </row>
    <row r="36" spans="1:13" ht="90.75" customHeight="1" x14ac:dyDescent="0.25">
      <c r="A36" s="162" t="s">
        <v>140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</row>
    <row r="37" spans="1:13" ht="11.25" customHeight="1" x14ac:dyDescent="0.25">
      <c r="A37" s="26"/>
      <c r="B37" s="26"/>
      <c r="C37" s="26"/>
      <c r="D37" s="26"/>
      <c r="E37" s="72"/>
      <c r="F37" s="72"/>
      <c r="G37" s="72"/>
      <c r="H37" s="72"/>
      <c r="I37" s="72"/>
      <c r="J37" s="72"/>
      <c r="K37" s="72"/>
      <c r="L37" s="72"/>
      <c r="M37" s="72"/>
    </row>
    <row r="38" spans="1:13" ht="36" customHeight="1" x14ac:dyDescent="0.25">
      <c r="A38" s="163"/>
      <c r="B38" s="163"/>
      <c r="C38" s="163"/>
      <c r="D38" s="163"/>
      <c r="E38" s="72"/>
      <c r="F38" s="72"/>
      <c r="G38" s="72"/>
      <c r="H38" s="78"/>
      <c r="I38" s="78"/>
      <c r="J38" s="78"/>
      <c r="K38" s="78"/>
      <c r="L38" s="78"/>
      <c r="M38" s="72"/>
    </row>
    <row r="39" spans="1:13" x14ac:dyDescent="0.25">
      <c r="A39" s="25"/>
      <c r="B39" s="25" t="s">
        <v>15</v>
      </c>
      <c r="C39" s="25"/>
      <c r="D39" s="25"/>
      <c r="E39" s="25"/>
      <c r="F39" s="25"/>
      <c r="G39" s="25"/>
      <c r="H39" s="25"/>
      <c r="I39" s="62"/>
      <c r="J39" s="79"/>
      <c r="K39" s="79"/>
      <c r="L39" s="79"/>
      <c r="M39" s="59"/>
    </row>
    <row r="40" spans="1:13" x14ac:dyDescent="0.25">
      <c r="A40" s="27"/>
      <c r="B40" s="27"/>
      <c r="C40" s="27"/>
      <c r="D40" s="28"/>
      <c r="E40" s="28"/>
      <c r="F40" s="28"/>
      <c r="G40" s="28"/>
      <c r="H40" s="29"/>
      <c r="I40" s="63"/>
      <c r="J40" s="79"/>
      <c r="K40" s="79"/>
      <c r="L40" s="79"/>
      <c r="M40" s="59"/>
    </row>
    <row r="41" spans="1:13" x14ac:dyDescent="0.25">
      <c r="A41" s="26"/>
      <c r="B41" s="26"/>
      <c r="C41" s="26"/>
      <c r="D41" s="26"/>
      <c r="E41" s="26"/>
      <c r="F41" s="26"/>
      <c r="G41" s="25" t="s">
        <v>112</v>
      </c>
      <c r="H41" s="26"/>
      <c r="I41" s="82" t="s">
        <v>139</v>
      </c>
      <c r="J41" s="36"/>
      <c r="K41" s="36"/>
      <c r="L41" s="81"/>
      <c r="M41" s="59"/>
    </row>
    <row r="42" spans="1:13" ht="46.5" customHeight="1" x14ac:dyDescent="0.25">
      <c r="A42" s="158"/>
      <c r="B42" s="158"/>
      <c r="C42" s="158"/>
      <c r="D42" s="158"/>
      <c r="E42" s="38"/>
      <c r="F42" s="38"/>
      <c r="G42" s="38"/>
      <c r="H42" s="28"/>
      <c r="I42" s="159"/>
      <c r="J42" s="160"/>
      <c r="K42" s="160"/>
      <c r="L42" s="161"/>
      <c r="M42" s="59"/>
    </row>
    <row r="43" spans="1:13" ht="39" customHeight="1" x14ac:dyDescent="0.25">
      <c r="A43" s="27"/>
      <c r="B43" s="27"/>
      <c r="C43" s="27"/>
      <c r="D43" s="28"/>
      <c r="E43" s="28"/>
      <c r="F43" s="28"/>
      <c r="G43" s="28"/>
      <c r="H43" s="29"/>
      <c r="I43" s="83"/>
      <c r="J43" s="84"/>
      <c r="K43" s="84"/>
      <c r="L43" s="85"/>
      <c r="M43" s="59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DA942F9-93A1-4CC1-8713-7F341398BA4F}" showPageBreaks="1" showGridLines="0" showRowCol="0">
      <selection activeCell="L11" sqref="L11"/>
    </customSheetView>
    <customSheetView guid="{5B15E957-A46D-4F35-874F-E94885D54CFF}" showPageBreaks="1" showGridLines="0">
      <selection activeCell="A11" sqref="A11:D11"/>
    </customSheetView>
  </customSheetViews>
  <mergeCells count="63"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L24:M24"/>
    <mergeCell ref="L25:M25"/>
    <mergeCell ref="G24:H24"/>
    <mergeCell ref="G25:H25"/>
    <mergeCell ref="B25:C25"/>
    <mergeCell ref="K20:M20"/>
    <mergeCell ref="A20:B20"/>
    <mergeCell ref="C20:E20"/>
    <mergeCell ref="F20:H20"/>
    <mergeCell ref="A19:B19"/>
    <mergeCell ref="C19:E19"/>
    <mergeCell ref="F19:H19"/>
    <mergeCell ref="K19:M19"/>
    <mergeCell ref="A11:M12"/>
    <mergeCell ref="F15:H15"/>
    <mergeCell ref="F16:H16"/>
    <mergeCell ref="K15:M15"/>
    <mergeCell ref="K16:M16"/>
    <mergeCell ref="A13:M13"/>
    <mergeCell ref="A15:C15"/>
    <mergeCell ref="A16:C16"/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</mergeCells>
  <conditionalFormatting sqref="F19 A19 A7 A15:C15 A11 C19 K15:M15 B25:G26 I25:K25 I19:K19 I26:J26 K26:K31">
    <cfRule type="cellIs" dxfId="42" priority="54" operator="equal">
      <formula>""</formula>
    </cfRule>
  </conditionalFormatting>
  <conditionalFormatting sqref="A25 D25 I25:J25">
    <cfRule type="cellIs" dxfId="41" priority="14" operator="equal">
      <formula>""</formula>
    </cfRule>
  </conditionalFormatting>
  <conditionalFormatting sqref="A31">
    <cfRule type="cellIs" dxfId="40" priority="5" operator="equal">
      <formula>""</formula>
    </cfRule>
  </conditionalFormatting>
  <conditionalFormatting sqref="A26 D26 I26:J26">
    <cfRule type="cellIs" dxfId="39" priority="10" operator="equal">
      <formula>""</formula>
    </cfRule>
  </conditionalFormatting>
  <conditionalFormatting sqref="A27">
    <cfRule type="cellIs" dxfId="38" priority="9" operator="equal">
      <formula>""</formula>
    </cfRule>
  </conditionalFormatting>
  <conditionalFormatting sqref="A28">
    <cfRule type="cellIs" dxfId="37" priority="8" operator="equal">
      <formula>""</formula>
    </cfRule>
  </conditionalFormatting>
  <conditionalFormatting sqref="A29">
    <cfRule type="cellIs" dxfId="36" priority="7" operator="equal">
      <formula>""</formula>
    </cfRule>
  </conditionalFormatting>
  <conditionalFormatting sqref="A30">
    <cfRule type="cellIs" dxfId="35" priority="6" operator="equal">
      <formula>""</formula>
    </cfRule>
  </conditionalFormatting>
  <conditionalFormatting sqref="C19:F19 I19:J19">
    <cfRule type="cellIs" dxfId="34" priority="4" operator="equal">
      <formula>""""""</formula>
    </cfRule>
  </conditionalFormatting>
  <conditionalFormatting sqref="F15:H15">
    <cfRule type="cellIs" dxfId="33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>
      <formula1>0</formula1>
      <formula2>20</formula2>
    </dataValidation>
    <dataValidation type="textLength" allowBlank="1" showInputMessage="1" showErrorMessage="1" errorTitle="Predugačak unos" error="Dozvoljeni broj znakova je 28" sqref="C19 D25:D31">
      <formula1>0</formula1>
      <formula2>28</formula2>
    </dataValidation>
    <dataValidation type="textLength" operator="equal" allowBlank="1" showInputMessage="1" showErrorMessage="1" errorTitle="Pogrešan unos" error="OIB mora imati 11 znakova" sqref="I19 I25:I31">
      <formula1>11</formula1>
    </dataValidation>
    <dataValidation allowBlank="1" sqref="B37:D37 B39:D41 J41:L41 H41:I42 B43:I43 E39:I40 E41:G41 A32:A43 B32:I35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sqref="F19:H19 G25:G31">
      <formula1>zvanja</formula1>
    </dataValidation>
    <dataValidation allowBlank="1" showInputMessage="1" showErrorMessage="1" prompt="Ovaj iznos se automatski izračunava sukladno financijskom planu" sqref="K15:M15"/>
    <dataValidation allowBlank="1" showInputMessage="1" showErrorMessage="1" prompt="Broj se automatski izračunava sukladno upisanim suradnicima" sqref="F15:H15"/>
    <dataValidation type="list" operator="equal" allowBlank="1" showInputMessage="1" showErrorMessage="1" sqref="K42:L42 H43:I43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4">
        <x14:dataValidation type="list" operator="equal" allowBlank="1" showInputMessage="1" showErrorMessage="1">
          <x14:formula1>
            <xm:f>Labels!$K$3:$K$10</xm:f>
          </x14:formula1>
          <xm:sqref>H40:I40</xm:sqref>
        </x14:dataValidation>
        <x14:dataValidation type="list" allowBlank="1" showInputMessage="1" showErrorMessage="1">
          <x14:formula1>
            <xm:f>Labels!$F$2:$F$25</xm:f>
          </x14:formula1>
          <xm:sqref>K26:K31</xm:sqref>
        </x14:dataValidation>
        <x14:dataValidation type="list" showInputMessage="1" showErrorMessage="1">
          <x14:formula1>
            <xm:f>Labels!$A$2:$A$20</xm:f>
          </x14:formula1>
          <xm:sqref>A7:D7</xm:sqref>
        </x14:dataValidation>
        <x14:dataValidation type="list" allowBlank="1" showInputMessage="1" showErrorMessage="1">
          <x14:formula1>
            <xm:f>Labels!$F$2:$F$23</xm:f>
          </x14:formula1>
          <xm:sqref>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"/>
  <sheetViews>
    <sheetView showGridLines="0" zoomScaleNormal="100" zoomScaleSheetLayoutView="115" zoomScalePageLayoutView="130" workbookViewId="0">
      <selection activeCell="F18" sqref="F18"/>
    </sheetView>
  </sheetViews>
  <sheetFormatPr defaultColWidth="9.140625" defaultRowHeight="15" x14ac:dyDescent="0.25"/>
  <cols>
    <col min="1" max="1" width="9.42578125" style="64" customWidth="1"/>
    <col min="2" max="3" width="20" style="64" customWidth="1"/>
    <col min="4" max="4" width="35.42578125" style="64" customWidth="1"/>
    <col min="5" max="5" width="29.85546875" style="64" customWidth="1"/>
    <col min="6" max="6" width="28" style="64" customWidth="1"/>
    <col min="7" max="7" width="21" style="64" customWidth="1"/>
    <col min="8" max="8" width="25.5703125" style="64" customWidth="1"/>
    <col min="9" max="9" width="15.85546875" style="64" customWidth="1"/>
    <col min="10" max="10" width="20.7109375" style="64" customWidth="1"/>
    <col min="11" max="11" width="22.7109375" style="64" customWidth="1"/>
    <col min="12" max="12" width="10.5703125" style="64" customWidth="1"/>
    <col min="13" max="13" width="15.28515625" style="64" customWidth="1"/>
    <col min="14" max="16384" width="9.140625" style="64"/>
  </cols>
  <sheetData>
    <row r="1" spans="1:30" x14ac:dyDescent="0.25">
      <c r="A1" s="170" t="s">
        <v>115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1"/>
      <c r="N1" s="108"/>
      <c r="O1" s="108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</row>
    <row r="2" spans="1:30" x14ac:dyDescent="0.25">
      <c r="A2" s="111" t="s">
        <v>189</v>
      </c>
      <c r="B2" s="111" t="s">
        <v>190</v>
      </c>
      <c r="C2" s="111" t="s">
        <v>191</v>
      </c>
      <c r="D2" s="111" t="s">
        <v>192</v>
      </c>
      <c r="E2" s="111" t="s">
        <v>193</v>
      </c>
      <c r="F2" s="111" t="s">
        <v>194</v>
      </c>
      <c r="G2" s="111" t="s">
        <v>195</v>
      </c>
      <c r="H2" s="111" t="s">
        <v>196</v>
      </c>
      <c r="I2" s="111" t="s">
        <v>188</v>
      </c>
      <c r="J2" s="111" t="s">
        <v>197</v>
      </c>
      <c r="K2" s="111" t="s">
        <v>182</v>
      </c>
      <c r="L2" s="111" t="s">
        <v>202</v>
      </c>
      <c r="M2" s="111" t="s">
        <v>201</v>
      </c>
      <c r="N2" s="108"/>
      <c r="O2" s="108" t="s">
        <v>83</v>
      </c>
      <c r="P2" s="108" t="s">
        <v>185</v>
      </c>
      <c r="Q2" s="108">
        <v>0.3</v>
      </c>
      <c r="R2" s="108"/>
      <c r="S2" s="108"/>
      <c r="T2" s="108"/>
      <c r="U2" s="117"/>
      <c r="V2" s="117"/>
      <c r="W2" s="117"/>
      <c r="X2" s="117"/>
      <c r="Y2" s="117"/>
      <c r="Z2" s="117"/>
      <c r="AA2" s="117"/>
      <c r="AB2" s="117"/>
      <c r="AC2" s="117"/>
      <c r="AD2" s="117"/>
    </row>
    <row r="3" spans="1:30" x14ac:dyDescent="0.25">
      <c r="A3" s="111" t="s">
        <v>58</v>
      </c>
      <c r="B3" s="107"/>
      <c r="C3" s="107"/>
      <c r="D3" s="107"/>
      <c r="E3" s="107"/>
      <c r="F3" s="107"/>
      <c r="G3" s="107"/>
      <c r="H3" s="107"/>
      <c r="I3" s="107"/>
      <c r="J3" s="107"/>
      <c r="K3" s="110" t="str">
        <f>IF(IF(H3="A1",1,IF(H3="A2",0.5,IF(H3="A3",0.25,0)))+IF(I3="Q1",1,IF(I3="Q2",1,IF(I3="Q3",0,IF(I3=Q3,0,0))))+J3=0,"",IF(H3="A1",1,IF(H3="A2",0.5,IF(H3="A3",0.25,0)))+IF(I3="Q1",1,IF(I3="Q2",1,IF(I3="Q3",0,IF(I3=Q3,0,0))))+J3)</f>
        <v/>
      </c>
      <c r="L3" s="107"/>
      <c r="M3" s="107"/>
      <c r="N3" s="108"/>
      <c r="O3" s="108" t="s">
        <v>42</v>
      </c>
      <c r="P3" s="108" t="s">
        <v>186</v>
      </c>
      <c r="Q3" s="108">
        <v>0.2</v>
      </c>
      <c r="R3" s="108">
        <v>2019</v>
      </c>
      <c r="S3" s="108"/>
      <c r="T3" s="108"/>
      <c r="U3" s="117"/>
      <c r="V3" s="117"/>
      <c r="W3" s="117"/>
      <c r="X3" s="117"/>
      <c r="Y3" s="117"/>
      <c r="Z3" s="117"/>
      <c r="AA3" s="117"/>
      <c r="AB3" s="117"/>
      <c r="AC3" s="117"/>
      <c r="AD3" s="117"/>
    </row>
    <row r="4" spans="1:30" x14ac:dyDescent="0.25">
      <c r="A4" s="111" t="s">
        <v>62</v>
      </c>
      <c r="B4" s="107"/>
      <c r="C4" s="107"/>
      <c r="D4" s="107"/>
      <c r="E4" s="107"/>
      <c r="F4" s="107"/>
      <c r="G4" s="107"/>
      <c r="H4" s="107"/>
      <c r="I4" s="107"/>
      <c r="J4" s="107"/>
      <c r="K4" s="110" t="str">
        <f t="shared" ref="K4:K12" si="0">IF(IF(H4="A1",1,IF(H4="A2",0.5,IF(H4="A3",0.25,0)))+IF(I4="Q1",1,IF(I4="Q2",1,IF(I4="Q3",0,IF(I4=Q4,0,0))))+J4=0,"",IF(H4="A1",1,IF(H4="A2",0.5,IF(H4="A3",0.25,0)))+IF(I4="Q1",1,IF(I4="Q2",1,IF(I4="Q3",0,IF(I4=Q4,0,0))))+J4)</f>
        <v/>
      </c>
      <c r="L4" s="107"/>
      <c r="M4" s="107"/>
      <c r="N4" s="108"/>
      <c r="O4" s="108" t="s">
        <v>43</v>
      </c>
      <c r="P4" s="108" t="s">
        <v>187</v>
      </c>
      <c r="Q4" s="108">
        <v>0.1</v>
      </c>
      <c r="R4" s="108">
        <v>2020</v>
      </c>
      <c r="S4" s="108"/>
      <c r="T4" s="108"/>
      <c r="U4" s="117"/>
      <c r="V4" s="117"/>
      <c r="W4" s="117"/>
      <c r="X4" s="117"/>
      <c r="Y4" s="117"/>
      <c r="Z4" s="117"/>
      <c r="AA4" s="117"/>
      <c r="AB4" s="117"/>
      <c r="AC4" s="117"/>
      <c r="AD4" s="117"/>
    </row>
    <row r="5" spans="1:30" x14ac:dyDescent="0.25">
      <c r="A5" s="111" t="s">
        <v>63</v>
      </c>
      <c r="B5" s="107"/>
      <c r="C5" s="107"/>
      <c r="D5" s="107"/>
      <c r="E5" s="107"/>
      <c r="F5" s="107"/>
      <c r="G5" s="107"/>
      <c r="H5" s="107"/>
      <c r="I5" s="107"/>
      <c r="J5" s="107"/>
      <c r="K5" s="110" t="str">
        <f t="shared" si="0"/>
        <v/>
      </c>
      <c r="L5" s="107"/>
      <c r="M5" s="107"/>
      <c r="N5" s="108"/>
      <c r="O5" s="108" t="s">
        <v>84</v>
      </c>
      <c r="P5" s="108"/>
      <c r="Q5" s="108">
        <v>0.05</v>
      </c>
      <c r="R5" s="108">
        <v>2021</v>
      </c>
      <c r="S5" s="108"/>
      <c r="T5" s="108"/>
      <c r="U5" s="117"/>
      <c r="V5" s="117"/>
      <c r="W5" s="117"/>
      <c r="X5" s="117"/>
      <c r="Y5" s="117"/>
      <c r="Z5" s="117"/>
      <c r="AA5" s="117"/>
      <c r="AB5" s="117"/>
      <c r="AC5" s="117"/>
      <c r="AD5" s="117"/>
    </row>
    <row r="6" spans="1:30" x14ac:dyDescent="0.25">
      <c r="A6" s="111" t="s">
        <v>64</v>
      </c>
      <c r="B6" s="107"/>
      <c r="C6" s="107"/>
      <c r="D6" s="107"/>
      <c r="E6" s="110"/>
      <c r="F6" s="107"/>
      <c r="G6" s="107"/>
      <c r="H6" s="107"/>
      <c r="I6" s="107"/>
      <c r="J6" s="107"/>
      <c r="K6" s="110" t="str">
        <f t="shared" si="0"/>
        <v/>
      </c>
      <c r="L6" s="107"/>
      <c r="M6" s="107"/>
      <c r="N6" s="108"/>
      <c r="O6" s="108"/>
      <c r="P6" s="108"/>
      <c r="Q6" s="108"/>
      <c r="R6" s="108">
        <v>2022</v>
      </c>
      <c r="S6" s="108"/>
      <c r="T6" s="108"/>
      <c r="U6" s="117"/>
      <c r="V6" s="117"/>
      <c r="W6" s="117"/>
      <c r="X6" s="117"/>
      <c r="Y6" s="117"/>
      <c r="Z6" s="117"/>
      <c r="AA6" s="117"/>
      <c r="AB6" s="117"/>
      <c r="AC6" s="117"/>
      <c r="AD6" s="117"/>
    </row>
    <row r="7" spans="1:30" x14ac:dyDescent="0.25">
      <c r="A7" s="111" t="s">
        <v>65</v>
      </c>
      <c r="B7" s="107"/>
      <c r="C7" s="107"/>
      <c r="D7" s="107"/>
      <c r="E7" s="107"/>
      <c r="F7" s="107"/>
      <c r="G7" s="107"/>
      <c r="H7" s="107"/>
      <c r="I7" s="107"/>
      <c r="J7" s="107"/>
      <c r="K7" s="110" t="str">
        <f t="shared" si="0"/>
        <v/>
      </c>
      <c r="L7" s="107"/>
      <c r="M7" s="107"/>
      <c r="N7" s="108"/>
      <c r="O7" s="108"/>
      <c r="P7" s="108"/>
      <c r="Q7" s="108"/>
      <c r="R7" s="108">
        <v>2023</v>
      </c>
      <c r="S7" s="108"/>
      <c r="T7" s="108"/>
      <c r="U7" s="117"/>
      <c r="V7" s="117"/>
      <c r="W7" s="117"/>
      <c r="X7" s="117"/>
      <c r="Y7" s="117"/>
      <c r="Z7" s="117"/>
      <c r="AA7" s="117"/>
      <c r="AB7" s="117"/>
      <c r="AC7" s="117"/>
      <c r="AD7" s="117"/>
    </row>
    <row r="8" spans="1:30" x14ac:dyDescent="0.25">
      <c r="A8" s="111" t="s">
        <v>66</v>
      </c>
      <c r="B8" s="107"/>
      <c r="C8" s="107"/>
      <c r="D8" s="107"/>
      <c r="E8" s="107"/>
      <c r="F8" s="107"/>
      <c r="G8" s="107"/>
      <c r="H8" s="107"/>
      <c r="I8" s="107"/>
      <c r="J8" s="107"/>
      <c r="K8" s="110" t="str">
        <f t="shared" si="0"/>
        <v/>
      </c>
      <c r="L8" s="107"/>
      <c r="M8" s="107"/>
      <c r="N8" s="108"/>
      <c r="O8" s="108"/>
      <c r="P8" s="108"/>
      <c r="Q8" s="108"/>
      <c r="R8" s="108"/>
      <c r="S8" s="108"/>
      <c r="T8" s="108"/>
      <c r="U8" s="117"/>
      <c r="V8" s="117"/>
      <c r="W8" s="117"/>
      <c r="X8" s="117"/>
      <c r="Y8" s="117"/>
      <c r="Z8" s="117"/>
      <c r="AA8" s="117"/>
      <c r="AB8" s="117"/>
      <c r="AC8" s="117"/>
      <c r="AD8" s="117"/>
    </row>
    <row r="9" spans="1:30" x14ac:dyDescent="0.25">
      <c r="A9" s="111" t="s">
        <v>67</v>
      </c>
      <c r="B9" s="107"/>
      <c r="C9" s="107"/>
      <c r="D9" s="107"/>
      <c r="E9" s="107"/>
      <c r="F9" s="107"/>
      <c r="G9" s="107"/>
      <c r="H9" s="107"/>
      <c r="I9" s="107"/>
      <c r="J9" s="107"/>
      <c r="K9" s="110" t="str">
        <f t="shared" si="0"/>
        <v/>
      </c>
      <c r="L9" s="107"/>
      <c r="M9" s="107"/>
      <c r="N9" s="108"/>
      <c r="O9" s="108"/>
      <c r="P9" s="108"/>
      <c r="Q9" s="108"/>
      <c r="R9" s="108"/>
      <c r="S9" s="108"/>
      <c r="T9" s="108"/>
      <c r="U9" s="117"/>
      <c r="V9" s="117"/>
      <c r="W9" s="117"/>
      <c r="X9" s="117"/>
      <c r="Y9" s="117"/>
      <c r="Z9" s="117"/>
      <c r="AA9" s="117"/>
      <c r="AB9" s="117"/>
      <c r="AC9" s="117"/>
      <c r="AD9" s="117"/>
    </row>
    <row r="10" spans="1:30" x14ac:dyDescent="0.25">
      <c r="A10" s="111" t="s">
        <v>81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10" t="str">
        <f t="shared" si="0"/>
        <v/>
      </c>
      <c r="L10" s="107"/>
      <c r="M10" s="107"/>
      <c r="N10" s="108"/>
      <c r="O10" s="108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</row>
    <row r="11" spans="1:30" x14ac:dyDescent="0.25">
      <c r="A11" s="111" t="s">
        <v>82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10" t="str">
        <f t="shared" si="0"/>
        <v/>
      </c>
      <c r="L11" s="107"/>
      <c r="M11" s="107"/>
      <c r="N11" s="108"/>
      <c r="O11" s="108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</row>
    <row r="12" spans="1:30" x14ac:dyDescent="0.25">
      <c r="A12" s="111" t="s">
        <v>199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10" t="str">
        <f t="shared" si="0"/>
        <v/>
      </c>
      <c r="L12" s="107"/>
      <c r="M12" s="107"/>
      <c r="N12" s="108"/>
      <c r="O12" s="108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</row>
    <row r="13" spans="1:30" ht="15.75" x14ac:dyDescent="0.25">
      <c r="A13" s="167" t="s">
        <v>183</v>
      </c>
      <c r="B13" s="168"/>
      <c r="C13" s="168"/>
      <c r="D13" s="168"/>
      <c r="E13" s="168"/>
      <c r="F13" s="168"/>
      <c r="G13" s="168"/>
      <c r="H13" s="168"/>
      <c r="I13" s="168"/>
      <c r="J13" s="169"/>
      <c r="K13" s="109" t="str">
        <f>IFERROR(IF(SUM(K3:K12)=0,"",SUM(K3:K12)),"")</f>
        <v/>
      </c>
      <c r="L13" s="107"/>
      <c r="M13" s="107"/>
      <c r="N13" s="108"/>
      <c r="O13" s="108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</row>
    <row r="14" spans="1:30" x14ac:dyDescent="0.25">
      <c r="A14" s="172" t="s">
        <v>116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4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</row>
    <row r="15" spans="1:30" x14ac:dyDescent="0.25">
      <c r="A15" s="111" t="s">
        <v>189</v>
      </c>
      <c r="B15" s="111" t="s">
        <v>190</v>
      </c>
      <c r="C15" s="111" t="s">
        <v>191</v>
      </c>
      <c r="D15" s="111" t="s">
        <v>192</v>
      </c>
      <c r="E15" s="111" t="s">
        <v>193</v>
      </c>
      <c r="F15" s="111" t="s">
        <v>194</v>
      </c>
      <c r="G15" s="111" t="s">
        <v>195</v>
      </c>
      <c r="H15" s="111" t="s">
        <v>198</v>
      </c>
      <c r="I15" s="111" t="s">
        <v>188</v>
      </c>
      <c r="J15" s="111" t="s">
        <v>197</v>
      </c>
      <c r="K15" s="111" t="s">
        <v>182</v>
      </c>
      <c r="L15" s="111" t="s">
        <v>202</v>
      </c>
      <c r="M15" s="111" t="s">
        <v>201</v>
      </c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</row>
    <row r="16" spans="1:30" x14ac:dyDescent="0.25">
      <c r="A16" s="111" t="s">
        <v>58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10" t="str">
        <f>IF(IF(H16="A1",1,IF(H16="A2",0.5,IF(H16="A3",0.25,0)))+IF(I16="Q1",1,IF(I16="Q2",1,IF(I16="Q3",0,IF(I16=Q16,0,0))))+J16=0,"",IF(H16="A1",1,IF(H16="A2",0.5,IF(H16="A3",0.25,0)))+IF(I16="Q1",1,IF(I16="Q2",1,IF(I16="Q3",0,IF(I16=Q16,0,0))))+J16)</f>
        <v/>
      </c>
      <c r="L16" s="107"/>
      <c r="M16" s="10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</row>
    <row r="17" spans="1:30" x14ac:dyDescent="0.25">
      <c r="A17" s="111" t="s">
        <v>62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10" t="str">
        <f t="shared" ref="K17:K25" si="1">IF(IF(H17="A1",1,IF(H17="A2",0.5,IF(H17="A3",0.25,0)))+IF(I17="Q1",1,IF(I17="Q2",1,IF(I17="Q3",0,IF(I17=Q17,0,0))))+J17=0,"",IF(H17="A1",1,IF(H17="A2",0.5,IF(H17="A3",0.25,0)))+IF(I17="Q1",1,IF(I17="Q2",1,IF(I17="Q3",0,IF(I17=Q17,0,0))))+J17)</f>
        <v/>
      </c>
      <c r="L17" s="107"/>
      <c r="M17" s="10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</row>
    <row r="18" spans="1:30" x14ac:dyDescent="0.25">
      <c r="A18" s="111" t="s">
        <v>63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10" t="str">
        <f t="shared" si="1"/>
        <v/>
      </c>
      <c r="L18" s="107"/>
      <c r="M18" s="10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</row>
    <row r="19" spans="1:30" x14ac:dyDescent="0.25">
      <c r="A19" s="111" t="s">
        <v>64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10" t="str">
        <f t="shared" si="1"/>
        <v/>
      </c>
      <c r="L19" s="107"/>
      <c r="M19" s="10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</row>
    <row r="20" spans="1:30" x14ac:dyDescent="0.25">
      <c r="A20" s="111" t="s">
        <v>65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10" t="str">
        <f t="shared" si="1"/>
        <v/>
      </c>
      <c r="L20" s="107"/>
      <c r="M20" s="10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</row>
    <row r="21" spans="1:30" ht="15.6" customHeight="1" x14ac:dyDescent="0.25">
      <c r="A21" s="111" t="s">
        <v>66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10" t="str">
        <f t="shared" si="1"/>
        <v/>
      </c>
      <c r="L21" s="107"/>
      <c r="M21" s="10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</row>
    <row r="22" spans="1:30" x14ac:dyDescent="0.25">
      <c r="A22" s="111" t="s">
        <v>67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10" t="str">
        <f t="shared" si="1"/>
        <v/>
      </c>
      <c r="L22" s="107"/>
      <c r="M22" s="10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</row>
    <row r="23" spans="1:30" x14ac:dyDescent="0.25">
      <c r="A23" s="111" t="s">
        <v>81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10" t="str">
        <f t="shared" si="1"/>
        <v/>
      </c>
      <c r="L23" s="107"/>
      <c r="M23" s="10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</row>
    <row r="24" spans="1:30" x14ac:dyDescent="0.25">
      <c r="A24" s="111" t="s">
        <v>82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10" t="str">
        <f t="shared" si="1"/>
        <v/>
      </c>
      <c r="L24" s="107"/>
      <c r="M24" s="10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</row>
    <row r="25" spans="1:30" x14ac:dyDescent="0.25">
      <c r="A25" s="111" t="s">
        <v>199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10" t="str">
        <f t="shared" si="1"/>
        <v/>
      </c>
      <c r="L25" s="107"/>
      <c r="M25" s="10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</row>
    <row r="26" spans="1:30" ht="15.75" x14ac:dyDescent="0.25">
      <c r="A26" s="167" t="s">
        <v>184</v>
      </c>
      <c r="B26" s="168"/>
      <c r="C26" s="168"/>
      <c r="D26" s="168"/>
      <c r="E26" s="168"/>
      <c r="F26" s="168"/>
      <c r="G26" s="168"/>
      <c r="H26" s="168"/>
      <c r="I26" s="168"/>
      <c r="J26" s="169"/>
      <c r="K26" s="109" t="str">
        <f>IFERROR(IF(SUM(K16:K25)*0.75=0,"",SUM(K16:K25)*0.75),"")</f>
        <v/>
      </c>
      <c r="L26" s="107"/>
      <c r="M26" s="10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</row>
    <row r="27" spans="1:30" ht="15.75" x14ac:dyDescent="0.25">
      <c r="A27" s="167" t="s">
        <v>200</v>
      </c>
      <c r="B27" s="168"/>
      <c r="C27" s="168"/>
      <c r="D27" s="168"/>
      <c r="E27" s="168"/>
      <c r="F27" s="168"/>
      <c r="G27" s="168"/>
      <c r="H27" s="168"/>
      <c r="I27" s="168"/>
      <c r="J27" s="169"/>
      <c r="K27" s="109" t="str">
        <f>IFERROR(IF((K13+K26*0.75)=0,"",(K13+K26)),"")</f>
        <v/>
      </c>
      <c r="L27" s="107"/>
      <c r="M27" s="10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</row>
    <row r="28" spans="1:30" x14ac:dyDescent="0.25"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</row>
    <row r="29" spans="1:30" x14ac:dyDescent="0.25"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</row>
    <row r="30" spans="1:30" x14ac:dyDescent="0.25"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</row>
  </sheetData>
  <sheetProtection algorithmName="SHA-512" hashValue="Z/5scNwkBz9CVsblW+yG8JX10ZV1s1jnoZrZiyYkPNZ6tNYV/F841XY6JdsrOUJ2ccDxLuTzxZ+IyJMmnZRC8w==" saltValue="y9Jn31Eja5o0zskzrZRFPg==" spinCount="100000" sheet="1" selectLockedCells="1"/>
  <dataConsolidate/>
  <mergeCells count="5">
    <mergeCell ref="A27:J27"/>
    <mergeCell ref="A26:J26"/>
    <mergeCell ref="A13:J13"/>
    <mergeCell ref="A1:M1"/>
    <mergeCell ref="A14:M14"/>
  </mergeCells>
  <conditionalFormatting sqref="B2 A3:F3 K13:L13 B4:F12 H3:L12">
    <cfRule type="cellIs" dxfId="32" priority="18" operator="equal">
      <formula>""</formula>
    </cfRule>
  </conditionalFormatting>
  <conditionalFormatting sqref="A5 A7 A9 A11">
    <cfRule type="cellIs" dxfId="31" priority="15" operator="equal">
      <formula>""</formula>
    </cfRule>
  </conditionalFormatting>
  <conditionalFormatting sqref="B15">
    <cfRule type="cellIs" dxfId="30" priority="14" operator="equal">
      <formula>""</formula>
    </cfRule>
  </conditionalFormatting>
  <conditionalFormatting sqref="A18 A20 A22 A24 A16:E16 B17:E25 L16:L25">
    <cfRule type="cellIs" dxfId="29" priority="13" operator="equal">
      <formula>""</formula>
    </cfRule>
  </conditionalFormatting>
  <conditionalFormatting sqref="K26:L26">
    <cfRule type="cellIs" dxfId="28" priority="9" operator="equal">
      <formula>""</formula>
    </cfRule>
  </conditionalFormatting>
  <conditionalFormatting sqref="K27:L27">
    <cfRule type="cellIs" dxfId="27" priority="8" operator="equal">
      <formula>""</formula>
    </cfRule>
  </conditionalFormatting>
  <conditionalFormatting sqref="F16:J25">
    <cfRule type="cellIs" dxfId="26" priority="7" operator="equal">
      <formula>""</formula>
    </cfRule>
  </conditionalFormatting>
  <conditionalFormatting sqref="G3:G12">
    <cfRule type="cellIs" dxfId="25" priority="6" operator="equal">
      <formula>""</formula>
    </cfRule>
  </conditionalFormatting>
  <conditionalFormatting sqref="K16:K25">
    <cfRule type="cellIs" dxfId="24" priority="5" operator="equal">
      <formula>""</formula>
    </cfRule>
  </conditionalFormatting>
  <conditionalFormatting sqref="M3:M13">
    <cfRule type="cellIs" dxfId="23" priority="4" operator="equal">
      <formula>""</formula>
    </cfRule>
  </conditionalFormatting>
  <conditionalFormatting sqref="M16:M25">
    <cfRule type="cellIs" dxfId="22" priority="3" operator="equal">
      <formula>""</formula>
    </cfRule>
  </conditionalFormatting>
  <conditionalFormatting sqref="M26">
    <cfRule type="cellIs" dxfId="21" priority="2" operator="equal">
      <formula>""</formula>
    </cfRule>
  </conditionalFormatting>
  <conditionalFormatting sqref="M27">
    <cfRule type="cellIs" dxfId="20" priority="1" operator="equal">
      <formula>""</formula>
    </cfRule>
  </conditionalFormatting>
  <dataValidations count="9">
    <dataValidation allowBlank="1" showInputMessage="1" showErrorMessage="1" prompt="Za prelazak u novi red unutar ćelije stisnite Alt+Enter" sqref="A13 A26:A27"/>
    <dataValidation type="list" allowBlank="1" showInputMessage="1" showErrorMessage="1" prompt="Odaberi godinu" sqref="F16:G25 F3:F12">
      <formula1>$R$2:$R$7</formula1>
    </dataValidation>
    <dataValidation type="list" allowBlank="1" showInputMessage="1" showErrorMessage="1" prompt="Odaberi kvartil rada" sqref="I3:I12 I16:I25">
      <formula1>$O$2:$O$6</formula1>
    </dataValidation>
    <dataValidation type="list" allowBlank="1" showInputMessage="1" showErrorMessage="1" prompt="Odaberi dodatne bodove i obrazloži ih u napomeni" sqref="J3:J12 J16:J25">
      <formula1>$Q$2:$Q$6</formula1>
    </dataValidation>
    <dataValidation allowBlank="1" showInputMessage="1" showErrorMessage="1" prompt="u napomenama pojasnite dodatne bodove_x000a_" sqref="L3:L13"/>
    <dataValidation allowBlank="1" showInputMessage="1" showErrorMessage="1" prompt="u napomenama pojasnite dodatne bodove" sqref="L16:L27"/>
    <dataValidation type="list" allowBlank="1" showInputMessage="1" showErrorMessage="1" prompt="Odaberi kategoriju rada" sqref="H3:H12 H16:H25">
      <formula1>$P$2:$P$6</formula1>
    </dataValidation>
    <dataValidation allowBlank="1" showErrorMessage="1" prompt="Za prelazak u novi red unutar ćelije stisnite Alt+Enter" sqref="A15:L15 K3:K13 A2:L2 B3:E12 A4:A12 A16:E25 K16:K27"/>
    <dataValidation allowBlank="1" showInputMessage="1" showErrorMessage="1" prompt="Kronološki posloži radove - od najnovijeg do najstarijeg" sqref="A3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showGridLines="0" zoomScaleNormal="100" zoomScaleSheetLayoutView="100" workbookViewId="0">
      <selection activeCell="A23" sqref="A23:M33"/>
    </sheetView>
  </sheetViews>
  <sheetFormatPr defaultColWidth="9.140625" defaultRowHeight="15" x14ac:dyDescent="0.25"/>
  <cols>
    <col min="1" max="1" width="2.85546875" style="64" customWidth="1"/>
    <col min="2" max="13" width="7" style="64" customWidth="1"/>
    <col min="14" max="26" width="9.140625" style="64"/>
    <col min="27" max="27" width="7.85546875" style="64" customWidth="1"/>
    <col min="28" max="16384" width="9.140625" style="64"/>
  </cols>
  <sheetData>
    <row r="1" spans="1:13" x14ac:dyDescent="0.25">
      <c r="A1" s="178" t="s">
        <v>74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3" x14ac:dyDescent="0.25">
      <c r="A2" s="178" t="s">
        <v>109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3" ht="15" customHeight="1" x14ac:dyDescent="0.25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</row>
    <row r="4" spans="1:13" x14ac:dyDescent="0.25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1:13" x14ac:dyDescent="0.25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</row>
    <row r="6" spans="1:13" x14ac:dyDescent="0.25">
      <c r="A6" s="181"/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</row>
    <row r="7" spans="1:13" x14ac:dyDescent="0.25">
      <c r="A7" s="181"/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</row>
    <row r="8" spans="1:13" x14ac:dyDescent="0.25">
      <c r="A8" s="181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</row>
    <row r="9" spans="1:13" x14ac:dyDescent="0.25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</row>
    <row r="10" spans="1:13" x14ac:dyDescent="0.25">
      <c r="A10" s="181"/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</row>
    <row r="11" spans="1:13" x14ac:dyDescent="0.25">
      <c r="A11" s="181"/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</row>
    <row r="12" spans="1:13" x14ac:dyDescent="0.25">
      <c r="A12" s="182" t="s">
        <v>203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5" customHeight="1" x14ac:dyDescent="0.25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</row>
    <row r="14" spans="1:13" x14ac:dyDescent="0.25">
      <c r="A14" s="181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</row>
    <row r="15" spans="1:13" x14ac:dyDescent="0.25">
      <c r="A15" s="181"/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</row>
    <row r="16" spans="1:13" x14ac:dyDescent="0.25">
      <c r="A16" s="181"/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</row>
    <row r="17" spans="1:13" x14ac:dyDescent="0.25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</row>
    <row r="18" spans="1:13" x14ac:dyDescent="0.25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</row>
    <row r="19" spans="1:13" x14ac:dyDescent="0.25">
      <c r="A19" s="181"/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</row>
    <row r="20" spans="1:13" x14ac:dyDescent="0.25">
      <c r="A20" s="181"/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</row>
    <row r="21" spans="1:13" x14ac:dyDescent="0.25">
      <c r="A21" s="181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</row>
    <row r="22" spans="1:13" x14ac:dyDescent="0.25">
      <c r="A22" s="179" t="s">
        <v>110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</row>
    <row r="23" spans="1:13" ht="15" customHeight="1" x14ac:dyDescent="0.25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</row>
    <row r="24" spans="1:13" x14ac:dyDescent="0.25">
      <c r="A24" s="181"/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</row>
    <row r="25" spans="1:13" x14ac:dyDescent="0.25">
      <c r="A25" s="181"/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</row>
    <row r="26" spans="1:13" x14ac:dyDescent="0.25">
      <c r="A26" s="181"/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</row>
    <row r="27" spans="1:13" x14ac:dyDescent="0.25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</row>
    <row r="28" spans="1:13" x14ac:dyDescent="0.25">
      <c r="A28" s="181"/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</row>
    <row r="29" spans="1:13" ht="153" customHeight="1" x14ac:dyDescent="0.25">
      <c r="A29" s="181"/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</row>
    <row r="30" spans="1:13" x14ac:dyDescent="0.25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</row>
    <row r="31" spans="1:13" x14ac:dyDescent="0.25">
      <c r="A31" s="181"/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</row>
    <row r="32" spans="1:13" x14ac:dyDescent="0.25">
      <c r="A32" s="181"/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</row>
    <row r="33" spans="1:27" x14ac:dyDescent="0.25">
      <c r="A33" s="181"/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</row>
    <row r="34" spans="1:27" x14ac:dyDescent="0.25">
      <c r="A34" s="178" t="s">
        <v>111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</row>
    <row r="35" spans="1:27" x14ac:dyDescent="0.25">
      <c r="A35" s="181"/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</row>
    <row r="36" spans="1:27" x14ac:dyDescent="0.25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AA36" s="102">
        <f>A35</f>
        <v>0</v>
      </c>
    </row>
    <row r="37" spans="1:27" x14ac:dyDescent="0.25">
      <c r="A37" s="181"/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</row>
    <row r="38" spans="1:27" x14ac:dyDescent="0.25">
      <c r="A38" s="181"/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</row>
    <row r="39" spans="1:27" x14ac:dyDescent="0.25">
      <c r="A39" s="181"/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</row>
    <row r="40" spans="1:27" x14ac:dyDescent="0.25">
      <c r="A40" s="181"/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</row>
    <row r="41" spans="1:27" x14ac:dyDescent="0.25">
      <c r="A41" s="180" t="s">
        <v>99</v>
      </c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</row>
    <row r="42" spans="1:27" ht="15" customHeight="1" x14ac:dyDescent="0.25">
      <c r="A42" s="40" t="s">
        <v>57</v>
      </c>
      <c r="B42" s="175" t="s">
        <v>79</v>
      </c>
      <c r="C42" s="176"/>
      <c r="D42" s="176"/>
      <c r="E42" s="176"/>
      <c r="F42" s="177"/>
      <c r="G42" s="175" t="s">
        <v>80</v>
      </c>
      <c r="H42" s="176"/>
      <c r="I42" s="176"/>
      <c r="J42" s="176"/>
      <c r="K42" s="176"/>
      <c r="L42" s="176"/>
      <c r="M42" s="177"/>
    </row>
    <row r="43" spans="1:27" x14ac:dyDescent="0.25">
      <c r="A43" s="40" t="s">
        <v>58</v>
      </c>
      <c r="B43" s="175"/>
      <c r="C43" s="176"/>
      <c r="D43" s="176"/>
      <c r="E43" s="176"/>
      <c r="F43" s="177"/>
      <c r="G43" s="175"/>
      <c r="H43" s="176"/>
      <c r="I43" s="176"/>
      <c r="J43" s="176"/>
      <c r="K43" s="176"/>
      <c r="L43" s="176"/>
      <c r="M43" s="177"/>
    </row>
    <row r="44" spans="1:27" x14ac:dyDescent="0.25">
      <c r="A44" s="40" t="s">
        <v>62</v>
      </c>
      <c r="B44" s="175"/>
      <c r="C44" s="176"/>
      <c r="D44" s="176"/>
      <c r="E44" s="176"/>
      <c r="F44" s="177"/>
      <c r="G44" s="175"/>
      <c r="H44" s="176"/>
      <c r="I44" s="176"/>
      <c r="J44" s="176"/>
      <c r="K44" s="176"/>
      <c r="L44" s="176"/>
      <c r="M44" s="177"/>
    </row>
    <row r="45" spans="1:27" x14ac:dyDescent="0.25">
      <c r="A45" s="40" t="s">
        <v>63</v>
      </c>
      <c r="B45" s="175"/>
      <c r="C45" s="176"/>
      <c r="D45" s="176"/>
      <c r="E45" s="176"/>
      <c r="F45" s="177"/>
      <c r="G45" s="175"/>
      <c r="H45" s="176"/>
      <c r="I45" s="176"/>
      <c r="J45" s="176"/>
      <c r="K45" s="176"/>
      <c r="L45" s="176"/>
      <c r="M45" s="177"/>
    </row>
    <row r="46" spans="1:27" x14ac:dyDescent="0.25">
      <c r="A46" s="45" t="s">
        <v>64</v>
      </c>
      <c r="B46" s="175"/>
      <c r="C46" s="176"/>
      <c r="D46" s="176"/>
      <c r="E46" s="176"/>
      <c r="F46" s="177"/>
      <c r="G46" s="175"/>
      <c r="H46" s="176"/>
      <c r="I46" s="176"/>
      <c r="J46" s="176"/>
      <c r="K46" s="176"/>
      <c r="L46" s="176"/>
      <c r="M46" s="177"/>
    </row>
    <row r="47" spans="1:27" x14ac:dyDescent="0.25">
      <c r="A47" s="40" t="s">
        <v>65</v>
      </c>
      <c r="B47" s="175"/>
      <c r="C47" s="176"/>
      <c r="D47" s="176"/>
      <c r="E47" s="176"/>
      <c r="F47" s="177"/>
      <c r="G47" s="175"/>
      <c r="H47" s="176"/>
      <c r="I47" s="176"/>
      <c r="J47" s="176"/>
      <c r="K47" s="176"/>
      <c r="L47" s="176"/>
      <c r="M47" s="177"/>
    </row>
    <row r="48" spans="1:27" x14ac:dyDescent="0.25">
      <c r="A48" s="40" t="s">
        <v>66</v>
      </c>
      <c r="B48" s="175"/>
      <c r="C48" s="176"/>
      <c r="D48" s="176"/>
      <c r="E48" s="176"/>
      <c r="F48" s="177"/>
      <c r="G48" s="175"/>
      <c r="H48" s="176"/>
      <c r="I48" s="176"/>
      <c r="J48" s="176"/>
      <c r="K48" s="176"/>
      <c r="L48" s="176"/>
      <c r="M48" s="177"/>
    </row>
    <row r="49" spans="1:13" x14ac:dyDescent="0.25">
      <c r="A49" s="40" t="s">
        <v>67</v>
      </c>
      <c r="B49" s="175"/>
      <c r="C49" s="176"/>
      <c r="D49" s="176"/>
      <c r="E49" s="176"/>
      <c r="F49" s="177"/>
      <c r="G49" s="175"/>
      <c r="H49" s="176"/>
      <c r="I49" s="176"/>
      <c r="J49" s="176"/>
      <c r="K49" s="176"/>
      <c r="L49" s="176"/>
      <c r="M49" s="177"/>
    </row>
    <row r="50" spans="1:13" x14ac:dyDescent="0.25">
      <c r="A50" s="40" t="s">
        <v>81</v>
      </c>
      <c r="B50" s="175"/>
      <c r="C50" s="176"/>
      <c r="D50" s="176"/>
      <c r="E50" s="176"/>
      <c r="F50" s="177"/>
      <c r="G50" s="175"/>
      <c r="H50" s="176"/>
      <c r="I50" s="176"/>
      <c r="J50" s="176"/>
      <c r="K50" s="176"/>
      <c r="L50" s="176"/>
      <c r="M50" s="177"/>
    </row>
    <row r="51" spans="1:13" x14ac:dyDescent="0.25">
      <c r="A51" s="40" t="s">
        <v>82</v>
      </c>
      <c r="B51" s="175"/>
      <c r="C51" s="176"/>
      <c r="D51" s="176"/>
      <c r="E51" s="176"/>
      <c r="F51" s="177"/>
      <c r="G51" s="175"/>
      <c r="H51" s="176"/>
      <c r="I51" s="176"/>
      <c r="J51" s="176"/>
      <c r="K51" s="176"/>
      <c r="L51" s="176"/>
      <c r="M51" s="177"/>
    </row>
    <row r="52" spans="1:13" x14ac:dyDescent="0.25">
      <c r="A52" s="65"/>
      <c r="B52" s="65"/>
      <c r="C52" s="65"/>
      <c r="D52" s="65"/>
      <c r="E52" s="65"/>
      <c r="F52" s="65"/>
      <c r="G52" s="65"/>
      <c r="H52" s="65"/>
      <c r="I52" s="65"/>
      <c r="J52" s="7"/>
      <c r="K52" s="7"/>
      <c r="L52" s="7"/>
      <c r="M52" s="7"/>
    </row>
    <row r="53" spans="1:13" x14ac:dyDescent="0.25">
      <c r="A53" s="66"/>
      <c r="B53" s="66"/>
      <c r="C53" s="66"/>
      <c r="D53" s="67"/>
      <c r="E53" s="67"/>
      <c r="F53" s="67"/>
      <c r="G53" s="67"/>
      <c r="H53" s="68"/>
      <c r="I53" s="68"/>
      <c r="J53" s="7"/>
      <c r="K53" s="7"/>
      <c r="L53" s="7"/>
      <c r="M53" s="7"/>
    </row>
    <row r="54" spans="1:13" x14ac:dyDescent="0.25">
      <c r="A54" s="66"/>
      <c r="B54" s="66"/>
      <c r="C54" s="66"/>
      <c r="D54" s="67"/>
      <c r="E54" s="67"/>
      <c r="F54" s="67"/>
      <c r="G54" s="67"/>
      <c r="H54" s="68"/>
      <c r="I54" s="68"/>
      <c r="J54" s="7"/>
      <c r="K54" s="7"/>
      <c r="L54" s="7"/>
      <c r="M54" s="7"/>
    </row>
    <row r="55" spans="1:13" x14ac:dyDescent="0.25">
      <c r="A55" s="69"/>
      <c r="B55" s="69"/>
      <c r="C55" s="69"/>
      <c r="D55" s="69"/>
      <c r="E55" s="69"/>
      <c r="F55" s="69"/>
      <c r="G55" s="69"/>
      <c r="H55" s="70"/>
      <c r="I55" s="70"/>
      <c r="J55" s="7"/>
      <c r="K55" s="7"/>
      <c r="L55" s="7"/>
      <c r="M55" s="7"/>
    </row>
  </sheetData>
  <mergeCells count="30">
    <mergeCell ref="A1:M1"/>
    <mergeCell ref="A22:M22"/>
    <mergeCell ref="A34:M34"/>
    <mergeCell ref="A41:M41"/>
    <mergeCell ref="A2:M2"/>
    <mergeCell ref="A35:M40"/>
    <mergeCell ref="A23:M33"/>
    <mergeCell ref="A3:M11"/>
    <mergeCell ref="A12:M12"/>
    <mergeCell ref="A13:M21"/>
    <mergeCell ref="B42:F42"/>
    <mergeCell ref="G42:M42"/>
    <mergeCell ref="B43:F43"/>
    <mergeCell ref="G43:M43"/>
    <mergeCell ref="B44:F44"/>
    <mergeCell ref="G44:M44"/>
    <mergeCell ref="B45:F45"/>
    <mergeCell ref="G45:M45"/>
    <mergeCell ref="B46:F46"/>
    <mergeCell ref="G46:M46"/>
    <mergeCell ref="B51:F51"/>
    <mergeCell ref="G51:M51"/>
    <mergeCell ref="B47:F47"/>
    <mergeCell ref="G47:M47"/>
    <mergeCell ref="B48:F48"/>
    <mergeCell ref="G48:M48"/>
    <mergeCell ref="B49:F49"/>
    <mergeCell ref="G49:M49"/>
    <mergeCell ref="B50:F50"/>
    <mergeCell ref="G50:M50"/>
  </mergeCells>
  <conditionalFormatting sqref="A3">
    <cfRule type="cellIs" dxfId="19" priority="8" operator="equal">
      <formula>""</formula>
    </cfRule>
  </conditionalFormatting>
  <conditionalFormatting sqref="A3">
    <cfRule type="cellIs" dxfId="18" priority="7" operator="equal">
      <formula>""</formula>
    </cfRule>
  </conditionalFormatting>
  <conditionalFormatting sqref="A23">
    <cfRule type="cellIs" dxfId="17" priority="6" operator="equal">
      <formula>""</formula>
    </cfRule>
  </conditionalFormatting>
  <conditionalFormatting sqref="A23">
    <cfRule type="cellIs" dxfId="16" priority="5" operator="equal">
      <formula>""</formula>
    </cfRule>
  </conditionalFormatting>
  <conditionalFormatting sqref="A35">
    <cfRule type="cellIs" dxfId="15" priority="4" operator="equal">
      <formula>""</formula>
    </cfRule>
  </conditionalFormatting>
  <conditionalFormatting sqref="A35">
    <cfRule type="cellIs" dxfId="14" priority="3" operator="equal">
      <formula>""</formula>
    </cfRule>
  </conditionalFormatting>
  <conditionalFormatting sqref="A13">
    <cfRule type="cellIs" dxfId="13" priority="2" operator="equal">
      <formula>""</formula>
    </cfRule>
  </conditionalFormatting>
  <conditionalFormatting sqref="A13">
    <cfRule type="cellIs" dxfId="12" priority="1" operator="equal">
      <formula>""</formula>
    </cfRule>
  </conditionalFormatting>
  <dataValidations count="3">
    <dataValidation allowBlank="1" sqref="H55:I55 A52:I54 A55"/>
    <dataValidation allowBlank="1" showInputMessage="1" showErrorMessage="1" prompt="Za prelazak u novi red unutar ćelije stisnite Alt+Enter." sqref="B3:M11 A3:A21 B13:M21"/>
    <dataValidation allowBlank="1" showInputMessage="1" showErrorMessage="1" prompt="Za prelazak u novi red unutar ćelije stisnite Alt+Enter_x000a_" sqref="A23:M33 A35:M4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0"/>
  <sheetViews>
    <sheetView showGridLines="0" zoomScaleNormal="100" zoomScaleSheetLayoutView="130" workbookViewId="0">
      <selection activeCell="H20" sqref="H20"/>
    </sheetView>
  </sheetViews>
  <sheetFormatPr defaultColWidth="9.140625" defaultRowHeight="15" x14ac:dyDescent="0.25"/>
  <cols>
    <col min="1" max="1" width="9.42578125" style="30" customWidth="1"/>
    <col min="2" max="2" width="11.85546875" style="30" customWidth="1"/>
    <col min="3" max="3" width="22.42578125" style="11" customWidth="1"/>
    <col min="4" max="4" width="14.42578125" style="15" customWidth="1"/>
    <col min="5" max="5" width="15.140625" style="15" customWidth="1"/>
    <col min="6" max="6" width="13.5703125" style="16" customWidth="1"/>
    <col min="7" max="16384" width="9.140625" style="11"/>
  </cols>
  <sheetData>
    <row r="1" spans="1:6" ht="15" customHeight="1" x14ac:dyDescent="0.25">
      <c r="A1" s="183" t="s">
        <v>117</v>
      </c>
      <c r="B1" s="184"/>
      <c r="C1" s="184"/>
      <c r="D1" s="184"/>
      <c r="E1" s="184"/>
      <c r="F1" s="185"/>
    </row>
    <row r="2" spans="1:6" ht="17.25" customHeight="1" x14ac:dyDescent="0.25">
      <c r="A2" s="186" t="s">
        <v>78</v>
      </c>
      <c r="B2" s="186"/>
      <c r="C2" s="186"/>
      <c r="D2" s="187" t="s">
        <v>14</v>
      </c>
      <c r="E2" s="187"/>
      <c r="F2" s="112">
        <f>SUM(F8:F46)</f>
        <v>0</v>
      </c>
    </row>
    <row r="3" spans="1:6" ht="17.25" customHeight="1" x14ac:dyDescent="0.25">
      <c r="A3" s="186"/>
      <c r="B3" s="186"/>
      <c r="C3" s="186"/>
      <c r="D3" s="188" t="s">
        <v>9</v>
      </c>
      <c r="E3" s="189"/>
      <c r="F3" s="113">
        <f>SUMIF(B$8:B$46,D3,F$8:F$46)</f>
        <v>0</v>
      </c>
    </row>
    <row r="4" spans="1:6" ht="17.25" customHeight="1" x14ac:dyDescent="0.25">
      <c r="A4" s="186"/>
      <c r="B4" s="186"/>
      <c r="C4" s="186"/>
      <c r="D4" s="188" t="s">
        <v>75</v>
      </c>
      <c r="E4" s="189"/>
      <c r="F4" s="113">
        <f>SUMIF(B$8:B$46,D4,F$8:F$46)</f>
        <v>0</v>
      </c>
    </row>
    <row r="5" spans="1:6" ht="17.25" customHeight="1" x14ac:dyDescent="0.25">
      <c r="A5" s="186"/>
      <c r="B5" s="186"/>
      <c r="C5" s="186"/>
      <c r="D5" s="188" t="s">
        <v>76</v>
      </c>
      <c r="E5" s="189"/>
      <c r="F5" s="113">
        <f>SUMIF(B$8:B$46,D5,F$8:F$46)</f>
        <v>0</v>
      </c>
    </row>
    <row r="6" spans="1:6" ht="17.25" customHeight="1" x14ac:dyDescent="0.25">
      <c r="A6" s="186"/>
      <c r="B6" s="186"/>
      <c r="C6" s="186"/>
      <c r="D6" s="188" t="s">
        <v>77</v>
      </c>
      <c r="E6" s="189"/>
      <c r="F6" s="113">
        <f>SUMIF(B$8:B$46,D6,F$8:F$46)</f>
        <v>0</v>
      </c>
    </row>
    <row r="7" spans="1:6" ht="30" x14ac:dyDescent="0.25">
      <c r="A7" s="14" t="s">
        <v>0</v>
      </c>
      <c r="B7" s="14" t="s">
        <v>1</v>
      </c>
      <c r="C7" s="190" t="s">
        <v>113</v>
      </c>
      <c r="D7" s="191"/>
      <c r="E7" s="192"/>
      <c r="F7" s="114" t="s">
        <v>225</v>
      </c>
    </row>
    <row r="8" spans="1:6" s="13" customFormat="1" x14ac:dyDescent="0.25">
      <c r="A8" s="18"/>
      <c r="B8" s="12"/>
      <c r="C8" s="136"/>
      <c r="D8" s="137"/>
      <c r="E8" s="166"/>
      <c r="F8" s="115"/>
    </row>
    <row r="9" spans="1:6" s="13" customFormat="1" x14ac:dyDescent="0.25">
      <c r="A9" s="18"/>
      <c r="B9" s="12"/>
      <c r="C9" s="136"/>
      <c r="D9" s="137"/>
      <c r="E9" s="166"/>
      <c r="F9" s="115"/>
    </row>
    <row r="10" spans="1:6" s="13" customFormat="1" x14ac:dyDescent="0.25">
      <c r="A10" s="18" t="str">
        <f t="shared" ref="A10:A46" si="0">IF(B10&lt;&gt;"",A9+1,"")</f>
        <v/>
      </c>
      <c r="B10" s="12"/>
      <c r="C10" s="136"/>
      <c r="D10" s="137"/>
      <c r="E10" s="166"/>
      <c r="F10" s="116"/>
    </row>
    <row r="11" spans="1:6" s="13" customFormat="1" x14ac:dyDescent="0.25">
      <c r="A11" s="18" t="str">
        <f t="shared" si="0"/>
        <v/>
      </c>
      <c r="B11" s="12"/>
      <c r="C11" s="136"/>
      <c r="D11" s="137"/>
      <c r="E11" s="166"/>
      <c r="F11" s="116"/>
    </row>
    <row r="12" spans="1:6" s="13" customFormat="1" x14ac:dyDescent="0.25">
      <c r="A12" s="18" t="str">
        <f t="shared" si="0"/>
        <v/>
      </c>
      <c r="B12" s="12"/>
      <c r="C12" s="136"/>
      <c r="D12" s="137"/>
      <c r="E12" s="166"/>
      <c r="F12" s="116"/>
    </row>
    <row r="13" spans="1:6" s="13" customFormat="1" x14ac:dyDescent="0.25">
      <c r="A13" s="18" t="str">
        <f t="shared" si="0"/>
        <v/>
      </c>
      <c r="B13" s="12"/>
      <c r="C13" s="136"/>
      <c r="D13" s="137"/>
      <c r="E13" s="166"/>
      <c r="F13" s="116"/>
    </row>
    <row r="14" spans="1:6" s="13" customFormat="1" x14ac:dyDescent="0.25">
      <c r="A14" s="18" t="str">
        <f t="shared" si="0"/>
        <v/>
      </c>
      <c r="B14" s="12"/>
      <c r="C14" s="136"/>
      <c r="D14" s="137"/>
      <c r="E14" s="166"/>
      <c r="F14" s="116"/>
    </row>
    <row r="15" spans="1:6" s="13" customFormat="1" x14ac:dyDescent="0.25">
      <c r="A15" s="18" t="str">
        <f t="shared" si="0"/>
        <v/>
      </c>
      <c r="B15" s="12"/>
      <c r="C15" s="136"/>
      <c r="D15" s="137"/>
      <c r="E15" s="166"/>
      <c r="F15" s="116"/>
    </row>
    <row r="16" spans="1:6" s="13" customFormat="1" x14ac:dyDescent="0.25">
      <c r="A16" s="18" t="str">
        <f t="shared" si="0"/>
        <v/>
      </c>
      <c r="B16" s="12"/>
      <c r="C16" s="136"/>
      <c r="D16" s="137"/>
      <c r="E16" s="166"/>
      <c r="F16" s="116"/>
    </row>
    <row r="17" spans="1:6" s="13" customFormat="1" x14ac:dyDescent="0.25">
      <c r="A17" s="18" t="str">
        <f t="shared" si="0"/>
        <v/>
      </c>
      <c r="B17" s="12"/>
      <c r="C17" s="136"/>
      <c r="D17" s="137"/>
      <c r="E17" s="166"/>
      <c r="F17" s="116"/>
    </row>
    <row r="18" spans="1:6" s="13" customFormat="1" x14ac:dyDescent="0.25">
      <c r="A18" s="18" t="str">
        <f t="shared" si="0"/>
        <v/>
      </c>
      <c r="B18" s="12"/>
      <c r="C18" s="136"/>
      <c r="D18" s="137"/>
      <c r="E18" s="166"/>
      <c r="F18" s="116"/>
    </row>
    <row r="19" spans="1:6" s="13" customFormat="1" x14ac:dyDescent="0.25">
      <c r="A19" s="18" t="str">
        <f t="shared" si="0"/>
        <v/>
      </c>
      <c r="B19" s="12"/>
      <c r="C19" s="136"/>
      <c r="D19" s="137"/>
      <c r="E19" s="166"/>
      <c r="F19" s="116"/>
    </row>
    <row r="20" spans="1:6" s="13" customFormat="1" x14ac:dyDescent="0.25">
      <c r="A20" s="18" t="str">
        <f t="shared" si="0"/>
        <v/>
      </c>
      <c r="B20" s="12"/>
      <c r="C20" s="136"/>
      <c r="D20" s="137"/>
      <c r="E20" s="166"/>
      <c r="F20" s="115"/>
    </row>
    <row r="21" spans="1:6" s="13" customFormat="1" x14ac:dyDescent="0.25">
      <c r="A21" s="18" t="str">
        <f t="shared" si="0"/>
        <v/>
      </c>
      <c r="B21" s="12"/>
      <c r="C21" s="136"/>
      <c r="D21" s="137"/>
      <c r="E21" s="166"/>
      <c r="F21" s="115"/>
    </row>
    <row r="22" spans="1:6" s="13" customFormat="1" x14ac:dyDescent="0.25">
      <c r="A22" s="18" t="str">
        <f t="shared" si="0"/>
        <v/>
      </c>
      <c r="B22" s="12"/>
      <c r="C22" s="136"/>
      <c r="D22" s="137"/>
      <c r="E22" s="166"/>
      <c r="F22" s="115"/>
    </row>
    <row r="23" spans="1:6" s="13" customFormat="1" x14ac:dyDescent="0.25">
      <c r="A23" s="18" t="str">
        <f t="shared" si="0"/>
        <v/>
      </c>
      <c r="B23" s="12"/>
      <c r="C23" s="136"/>
      <c r="D23" s="137"/>
      <c r="E23" s="166"/>
      <c r="F23" s="115"/>
    </row>
    <row r="24" spans="1:6" s="13" customFormat="1" x14ac:dyDescent="0.25">
      <c r="A24" s="18" t="str">
        <f t="shared" si="0"/>
        <v/>
      </c>
      <c r="B24" s="12"/>
      <c r="C24" s="136"/>
      <c r="D24" s="137"/>
      <c r="E24" s="166"/>
      <c r="F24" s="115"/>
    </row>
    <row r="25" spans="1:6" s="13" customFormat="1" x14ac:dyDescent="0.25">
      <c r="A25" s="18" t="str">
        <f t="shared" si="0"/>
        <v/>
      </c>
      <c r="B25" s="12"/>
      <c r="C25" s="136"/>
      <c r="D25" s="137"/>
      <c r="E25" s="166"/>
      <c r="F25" s="115"/>
    </row>
    <row r="26" spans="1:6" s="13" customFormat="1" x14ac:dyDescent="0.25">
      <c r="A26" s="18" t="str">
        <f t="shared" si="0"/>
        <v/>
      </c>
      <c r="B26" s="12"/>
      <c r="C26" s="136"/>
      <c r="D26" s="137"/>
      <c r="E26" s="166"/>
      <c r="F26" s="115"/>
    </row>
    <row r="27" spans="1:6" s="13" customFormat="1" x14ac:dyDescent="0.25">
      <c r="A27" s="18" t="str">
        <f t="shared" si="0"/>
        <v/>
      </c>
      <c r="B27" s="12"/>
      <c r="C27" s="136"/>
      <c r="D27" s="137"/>
      <c r="E27" s="166"/>
      <c r="F27" s="115"/>
    </row>
    <row r="28" spans="1:6" s="13" customFormat="1" x14ac:dyDescent="0.25">
      <c r="A28" s="18" t="str">
        <f t="shared" si="0"/>
        <v/>
      </c>
      <c r="B28" s="12"/>
      <c r="C28" s="136"/>
      <c r="D28" s="137"/>
      <c r="E28" s="166"/>
      <c r="F28" s="115"/>
    </row>
    <row r="29" spans="1:6" s="13" customFormat="1" x14ac:dyDescent="0.25">
      <c r="A29" s="18" t="str">
        <f t="shared" si="0"/>
        <v/>
      </c>
      <c r="B29" s="12"/>
      <c r="C29" s="136"/>
      <c r="D29" s="137"/>
      <c r="E29" s="166"/>
      <c r="F29" s="115"/>
    </row>
    <row r="30" spans="1:6" s="13" customFormat="1" x14ac:dyDescent="0.25">
      <c r="A30" s="18" t="str">
        <f t="shared" si="0"/>
        <v/>
      </c>
      <c r="B30" s="12"/>
      <c r="C30" s="136"/>
      <c r="D30" s="137"/>
      <c r="E30" s="166"/>
      <c r="F30" s="115"/>
    </row>
    <row r="31" spans="1:6" s="13" customFormat="1" x14ac:dyDescent="0.25">
      <c r="A31" s="18" t="str">
        <f t="shared" si="0"/>
        <v/>
      </c>
      <c r="B31" s="12"/>
      <c r="C31" s="136"/>
      <c r="D31" s="137"/>
      <c r="E31" s="166"/>
      <c r="F31" s="115"/>
    </row>
    <row r="32" spans="1:6" s="13" customFormat="1" x14ac:dyDescent="0.25">
      <c r="A32" s="18" t="str">
        <f t="shared" si="0"/>
        <v/>
      </c>
      <c r="B32" s="12"/>
      <c r="C32" s="136"/>
      <c r="D32" s="137"/>
      <c r="E32" s="166"/>
      <c r="F32" s="115"/>
    </row>
    <row r="33" spans="1:6" s="13" customFormat="1" x14ac:dyDescent="0.25">
      <c r="A33" s="18" t="str">
        <f t="shared" si="0"/>
        <v/>
      </c>
      <c r="B33" s="12"/>
      <c r="C33" s="136"/>
      <c r="D33" s="137"/>
      <c r="E33" s="166"/>
      <c r="F33" s="115"/>
    </row>
    <row r="34" spans="1:6" s="13" customFormat="1" x14ac:dyDescent="0.25">
      <c r="A34" s="18" t="str">
        <f t="shared" si="0"/>
        <v/>
      </c>
      <c r="B34" s="12"/>
      <c r="C34" s="136"/>
      <c r="D34" s="137"/>
      <c r="E34" s="166"/>
      <c r="F34" s="115"/>
    </row>
    <row r="35" spans="1:6" s="13" customFormat="1" x14ac:dyDescent="0.25">
      <c r="A35" s="18" t="str">
        <f t="shared" si="0"/>
        <v/>
      </c>
      <c r="B35" s="12"/>
      <c r="C35" s="136"/>
      <c r="D35" s="137"/>
      <c r="E35" s="166"/>
      <c r="F35" s="115"/>
    </row>
    <row r="36" spans="1:6" s="13" customFormat="1" x14ac:dyDescent="0.25">
      <c r="A36" s="18" t="str">
        <f t="shared" si="0"/>
        <v/>
      </c>
      <c r="B36" s="12"/>
      <c r="C36" s="136"/>
      <c r="D36" s="137"/>
      <c r="E36" s="166"/>
      <c r="F36" s="115"/>
    </row>
    <row r="37" spans="1:6" s="13" customFormat="1" x14ac:dyDescent="0.25">
      <c r="A37" s="18" t="str">
        <f t="shared" si="0"/>
        <v/>
      </c>
      <c r="B37" s="12"/>
      <c r="C37" s="136"/>
      <c r="D37" s="137"/>
      <c r="E37" s="166"/>
      <c r="F37" s="115"/>
    </row>
    <row r="38" spans="1:6" s="13" customFormat="1" x14ac:dyDescent="0.25">
      <c r="A38" s="18" t="str">
        <f t="shared" si="0"/>
        <v/>
      </c>
      <c r="B38" s="12"/>
      <c r="C38" s="136"/>
      <c r="D38" s="137"/>
      <c r="E38" s="166"/>
      <c r="F38" s="115"/>
    </row>
    <row r="39" spans="1:6" s="13" customFormat="1" x14ac:dyDescent="0.25">
      <c r="A39" s="18" t="str">
        <f t="shared" si="0"/>
        <v/>
      </c>
      <c r="B39" s="12"/>
      <c r="C39" s="136"/>
      <c r="D39" s="137"/>
      <c r="E39" s="166"/>
      <c r="F39" s="115"/>
    </row>
    <row r="40" spans="1:6" s="13" customFormat="1" x14ac:dyDescent="0.25">
      <c r="A40" s="18" t="str">
        <f t="shared" si="0"/>
        <v/>
      </c>
      <c r="B40" s="12"/>
      <c r="C40" s="136"/>
      <c r="D40" s="137"/>
      <c r="E40" s="166"/>
      <c r="F40" s="115"/>
    </row>
    <row r="41" spans="1:6" s="13" customFormat="1" x14ac:dyDescent="0.25">
      <c r="A41" s="18" t="str">
        <f t="shared" si="0"/>
        <v/>
      </c>
      <c r="B41" s="12"/>
      <c r="C41" s="136"/>
      <c r="D41" s="137"/>
      <c r="E41" s="166"/>
      <c r="F41" s="115"/>
    </row>
    <row r="42" spans="1:6" s="13" customFormat="1" x14ac:dyDescent="0.25">
      <c r="A42" s="18" t="str">
        <f t="shared" si="0"/>
        <v/>
      </c>
      <c r="B42" s="12"/>
      <c r="C42" s="136"/>
      <c r="D42" s="137"/>
      <c r="E42" s="166"/>
      <c r="F42" s="115"/>
    </row>
    <row r="43" spans="1:6" s="13" customFormat="1" x14ac:dyDescent="0.25">
      <c r="A43" s="18" t="str">
        <f t="shared" si="0"/>
        <v/>
      </c>
      <c r="B43" s="12"/>
      <c r="C43" s="136"/>
      <c r="D43" s="137"/>
      <c r="E43" s="166"/>
      <c r="F43" s="115"/>
    </row>
    <row r="44" spans="1:6" s="13" customFormat="1" x14ac:dyDescent="0.25">
      <c r="A44" s="18" t="str">
        <f t="shared" si="0"/>
        <v/>
      </c>
      <c r="B44" s="12"/>
      <c r="C44" s="136"/>
      <c r="D44" s="137"/>
      <c r="E44" s="166"/>
      <c r="F44" s="115"/>
    </row>
    <row r="45" spans="1:6" s="13" customFormat="1" x14ac:dyDescent="0.25">
      <c r="A45" s="18" t="str">
        <f t="shared" si="0"/>
        <v/>
      </c>
      <c r="B45" s="12"/>
      <c r="C45" s="136"/>
      <c r="D45" s="137"/>
      <c r="E45" s="166"/>
      <c r="F45" s="115"/>
    </row>
    <row r="46" spans="1:6" s="13" customFormat="1" x14ac:dyDescent="0.25">
      <c r="A46" s="18" t="str">
        <f t="shared" si="0"/>
        <v/>
      </c>
      <c r="B46" s="12"/>
      <c r="C46" s="136"/>
      <c r="D46" s="137"/>
      <c r="E46" s="166"/>
      <c r="F46" s="115"/>
    </row>
    <row r="48" spans="1:6" x14ac:dyDescent="0.25">
      <c r="A48" s="193"/>
      <c r="B48" s="193"/>
      <c r="E48" s="194"/>
      <c r="F48" s="194"/>
    </row>
    <row r="50" spans="3:4" x14ac:dyDescent="0.25">
      <c r="C50" s="195"/>
      <c r="D50" s="195"/>
    </row>
  </sheetData>
  <sheetProtection selectLockedCells="1"/>
  <mergeCells count="50">
    <mergeCell ref="C50:D50"/>
    <mergeCell ref="C43:E43"/>
    <mergeCell ref="C44:E44"/>
    <mergeCell ref="C45:E45"/>
    <mergeCell ref="C46:E46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17:E17"/>
    <mergeCell ref="C18:E18"/>
    <mergeCell ref="C7:E7"/>
    <mergeCell ref="C8:E8"/>
    <mergeCell ref="C9:E9"/>
    <mergeCell ref="C10:E10"/>
    <mergeCell ref="C11:E11"/>
    <mergeCell ref="C12:E12"/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7">
    <dataValidation type="list" allowBlank="1" showInputMessage="1" showErrorMessage="1" sqref="B8:B46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>
      <formula1>41579</formula1>
      <formula2>41820</formula2>
    </dataValidation>
    <dataValidation type="decimal" allowBlank="1" showInputMessage="1" showErrorMessage="1" errorTitle="Nedozvoljeni unos" error="Unesite iznos u kunama" sqref="F49:F1048576 F17:F47 F2:F6 F8:F10">
      <formula1>0</formula1>
      <formula2>1000000</formula2>
    </dataValidation>
    <dataValidation allowBlank="1" showErrorMessage="1" sqref="C8:E46"/>
    <dataValidation type="decimal" allowBlank="1" showInputMessage="1" showErrorMessage="1" errorTitle="Nedozvoljeni unos" error="Unesite iznos u eurima" sqref="F7">
      <formula1>0</formula1>
      <formula2>1000000</formula2>
    </dataValidation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zoomScaleNormal="100" zoomScaleSheetLayoutView="115" workbookViewId="0">
      <selection sqref="A1:J1"/>
    </sheetView>
  </sheetViews>
  <sheetFormatPr defaultColWidth="9.140625" defaultRowHeight="15" x14ac:dyDescent="0.25"/>
  <cols>
    <col min="1" max="1" width="9.140625" style="64"/>
    <col min="2" max="2" width="13.42578125" style="64" customWidth="1"/>
    <col min="3" max="3" width="12" style="64" customWidth="1"/>
    <col min="4" max="5" width="0" style="64" hidden="1" customWidth="1"/>
    <col min="6" max="7" width="9.140625" style="64" hidden="1" customWidth="1"/>
    <col min="8" max="8" width="34.5703125" style="64" customWidth="1"/>
    <col min="9" max="9" width="15.42578125" style="64" customWidth="1"/>
    <col min="10" max="10" width="18.140625" style="64" customWidth="1"/>
    <col min="11" max="16384" width="9.140625" style="64"/>
  </cols>
  <sheetData>
    <row r="1" spans="1:10" ht="28.5" customHeight="1" x14ac:dyDescent="0.25">
      <c r="A1" s="201" t="s">
        <v>129</v>
      </c>
      <c r="B1" s="202"/>
      <c r="C1" s="202"/>
      <c r="D1" s="202"/>
      <c r="E1" s="202"/>
      <c r="F1" s="202"/>
      <c r="G1" s="202"/>
      <c r="H1" s="202"/>
      <c r="I1" s="202"/>
      <c r="J1" s="202"/>
    </row>
    <row r="2" spans="1:10" x14ac:dyDescent="0.25">
      <c r="A2" s="203" t="s">
        <v>88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 ht="25.5" x14ac:dyDescent="0.25">
      <c r="A3" s="48" t="s">
        <v>40</v>
      </c>
      <c r="B3" s="49" t="s">
        <v>87</v>
      </c>
      <c r="C3" s="50" t="s">
        <v>89</v>
      </c>
      <c r="D3" s="51"/>
      <c r="E3" s="51"/>
      <c r="F3" s="51"/>
      <c r="G3" s="51"/>
      <c r="H3" s="50" t="s">
        <v>100</v>
      </c>
      <c r="I3" s="50" t="s">
        <v>102</v>
      </c>
      <c r="J3" s="50" t="s">
        <v>101</v>
      </c>
    </row>
    <row r="4" spans="1:10" x14ac:dyDescent="0.25">
      <c r="A4" s="53">
        <v>1</v>
      </c>
      <c r="B4" s="56" t="s">
        <v>90</v>
      </c>
      <c r="C4" s="54"/>
      <c r="D4" s="52"/>
      <c r="E4" s="52"/>
      <c r="F4" s="52"/>
      <c r="G4" s="52"/>
      <c r="H4" s="54"/>
      <c r="I4" s="53"/>
      <c r="J4" s="53"/>
    </row>
    <row r="5" spans="1:10" x14ac:dyDescent="0.25">
      <c r="A5" s="53">
        <v>2</v>
      </c>
      <c r="B5" s="56" t="s">
        <v>91</v>
      </c>
      <c r="C5" s="54"/>
      <c r="D5" s="52"/>
      <c r="E5" s="52"/>
      <c r="F5" s="52"/>
      <c r="G5" s="52"/>
      <c r="H5" s="54"/>
      <c r="I5" s="55"/>
      <c r="J5" s="53"/>
    </row>
    <row r="6" spans="1:10" x14ac:dyDescent="0.25">
      <c r="A6" s="53">
        <v>3</v>
      </c>
      <c r="B6" s="56" t="s">
        <v>92</v>
      </c>
      <c r="C6" s="54"/>
      <c r="D6" s="52"/>
      <c r="E6" s="52"/>
      <c r="F6" s="52"/>
      <c r="G6" s="52"/>
      <c r="H6" s="54"/>
      <c r="I6" s="55"/>
      <c r="J6" s="53"/>
    </row>
    <row r="7" spans="1:10" x14ac:dyDescent="0.25">
      <c r="A7" s="53">
        <v>4</v>
      </c>
      <c r="B7" s="56" t="s">
        <v>93</v>
      </c>
      <c r="C7" s="54"/>
      <c r="D7" s="52"/>
      <c r="E7" s="52"/>
      <c r="F7" s="52"/>
      <c r="G7" s="52"/>
      <c r="H7" s="54"/>
      <c r="I7" s="55"/>
      <c r="J7" s="53"/>
    </row>
    <row r="8" spans="1:10" ht="15" customHeight="1" x14ac:dyDescent="0.25">
      <c r="A8" s="197" t="s">
        <v>98</v>
      </c>
      <c r="B8" s="198"/>
      <c r="C8" s="198"/>
      <c r="D8" s="198"/>
      <c r="E8" s="198"/>
      <c r="F8" s="198"/>
      <c r="G8" s="198"/>
      <c r="H8" s="198"/>
      <c r="I8" s="198"/>
      <c r="J8" s="198"/>
    </row>
    <row r="9" spans="1:10" ht="25.5" x14ac:dyDescent="0.25">
      <c r="A9" s="50" t="s">
        <v>40</v>
      </c>
      <c r="B9" s="49" t="s">
        <v>87</v>
      </c>
      <c r="C9" s="50" t="s">
        <v>89</v>
      </c>
      <c r="D9" s="52"/>
      <c r="E9" s="52"/>
      <c r="F9" s="52"/>
      <c r="G9" s="52"/>
      <c r="H9" s="50" t="s">
        <v>100</v>
      </c>
      <c r="I9" s="50" t="s">
        <v>102</v>
      </c>
      <c r="J9" s="50" t="s">
        <v>101</v>
      </c>
    </row>
    <row r="10" spans="1:10" x14ac:dyDescent="0.25">
      <c r="A10" s="53">
        <v>1</v>
      </c>
      <c r="B10" s="56" t="s">
        <v>90</v>
      </c>
      <c r="C10" s="54"/>
      <c r="D10" s="52"/>
      <c r="E10" s="52"/>
      <c r="F10" s="52"/>
      <c r="G10" s="52"/>
      <c r="H10" s="54"/>
      <c r="I10" s="53"/>
      <c r="J10" s="53"/>
    </row>
    <row r="11" spans="1:10" x14ac:dyDescent="0.25">
      <c r="A11" s="53">
        <v>2</v>
      </c>
      <c r="B11" s="56" t="s">
        <v>91</v>
      </c>
      <c r="C11" s="54"/>
      <c r="D11" s="52"/>
      <c r="E11" s="52"/>
      <c r="F11" s="52"/>
      <c r="G11" s="52"/>
      <c r="H11" s="54"/>
      <c r="I11" s="53"/>
      <c r="J11" s="53"/>
    </row>
    <row r="12" spans="1:10" x14ac:dyDescent="0.25">
      <c r="A12" s="53">
        <v>3</v>
      </c>
      <c r="B12" s="56" t="s">
        <v>92</v>
      </c>
      <c r="C12" s="54"/>
      <c r="D12" s="52"/>
      <c r="E12" s="52"/>
      <c r="F12" s="52"/>
      <c r="G12" s="52"/>
      <c r="H12" s="54"/>
      <c r="I12" s="53"/>
      <c r="J12" s="53"/>
    </row>
    <row r="13" spans="1:10" x14ac:dyDescent="0.25">
      <c r="A13" s="53">
        <v>4</v>
      </c>
      <c r="B13" s="56" t="s">
        <v>93</v>
      </c>
      <c r="C13" s="54"/>
      <c r="D13" s="52"/>
      <c r="E13" s="52"/>
      <c r="F13" s="52"/>
      <c r="G13" s="52"/>
      <c r="H13" s="54"/>
      <c r="I13" s="53"/>
      <c r="J13" s="53"/>
    </row>
    <row r="14" spans="1:10" ht="15" customHeight="1" x14ac:dyDescent="0.25">
      <c r="A14" s="199" t="s">
        <v>103</v>
      </c>
      <c r="B14" s="200"/>
      <c r="C14" s="200"/>
      <c r="D14" s="200"/>
      <c r="E14" s="200"/>
      <c r="F14" s="200"/>
      <c r="G14" s="200"/>
      <c r="H14" s="200"/>
      <c r="I14" s="200"/>
      <c r="J14" s="200"/>
    </row>
    <row r="15" spans="1:10" ht="25.5" x14ac:dyDescent="0.25">
      <c r="A15" s="50" t="s">
        <v>40</v>
      </c>
      <c r="B15" s="49" t="s">
        <v>87</v>
      </c>
      <c r="C15" s="50" t="s">
        <v>89</v>
      </c>
      <c r="D15" s="52"/>
      <c r="E15" s="52"/>
      <c r="F15" s="52"/>
      <c r="G15" s="52"/>
      <c r="H15" s="50" t="s">
        <v>100</v>
      </c>
      <c r="I15" s="50" t="s">
        <v>102</v>
      </c>
      <c r="J15" s="50" t="s">
        <v>101</v>
      </c>
    </row>
    <row r="16" spans="1:10" x14ac:dyDescent="0.25">
      <c r="A16" s="53">
        <v>1</v>
      </c>
      <c r="B16" s="56" t="s">
        <v>90</v>
      </c>
      <c r="C16" s="54"/>
      <c r="D16" s="52"/>
      <c r="E16" s="52"/>
      <c r="F16" s="52"/>
      <c r="G16" s="52">
        <f>IF('A. Opći podaci'!I27="",1,2)</f>
        <v>1</v>
      </c>
      <c r="H16" s="54"/>
      <c r="I16" s="53"/>
      <c r="J16" s="53"/>
    </row>
    <row r="17" spans="1:10" x14ac:dyDescent="0.25">
      <c r="A17" s="53">
        <v>2</v>
      </c>
      <c r="B17" s="56" t="s">
        <v>91</v>
      </c>
      <c r="C17" s="54"/>
      <c r="D17" s="52"/>
      <c r="E17" s="52"/>
      <c r="F17" s="52"/>
      <c r="G17" s="52"/>
      <c r="H17" s="54"/>
      <c r="I17" s="53"/>
      <c r="J17" s="53"/>
    </row>
    <row r="18" spans="1:10" x14ac:dyDescent="0.25">
      <c r="A18" s="53">
        <v>3</v>
      </c>
      <c r="B18" s="56" t="s">
        <v>92</v>
      </c>
      <c r="C18" s="54"/>
      <c r="D18" s="52"/>
      <c r="E18" s="52"/>
      <c r="F18" s="52"/>
      <c r="G18" s="52"/>
      <c r="H18" s="54"/>
      <c r="I18" s="53"/>
      <c r="J18" s="53"/>
    </row>
    <row r="19" spans="1:10" x14ac:dyDescent="0.25">
      <c r="A19" s="53">
        <v>4</v>
      </c>
      <c r="B19" s="56" t="s">
        <v>93</v>
      </c>
      <c r="C19" s="54"/>
      <c r="D19" s="52"/>
      <c r="E19" s="52"/>
      <c r="F19" s="52"/>
      <c r="G19" s="52"/>
      <c r="H19" s="54"/>
      <c r="I19" s="53"/>
      <c r="J19" s="53"/>
    </row>
    <row r="20" spans="1:10" ht="15" customHeight="1" x14ac:dyDescent="0.25">
      <c r="A20" s="199" t="s">
        <v>104</v>
      </c>
      <c r="B20" s="200"/>
      <c r="C20" s="200"/>
      <c r="D20" s="200"/>
      <c r="E20" s="200"/>
      <c r="F20" s="200"/>
      <c r="G20" s="200"/>
      <c r="H20" s="200"/>
      <c r="I20" s="200"/>
      <c r="J20" s="200"/>
    </row>
    <row r="21" spans="1:10" ht="25.5" x14ac:dyDescent="0.25">
      <c r="A21" s="50" t="s">
        <v>40</v>
      </c>
      <c r="B21" s="49" t="s">
        <v>87</v>
      </c>
      <c r="C21" s="50" t="s">
        <v>89</v>
      </c>
      <c r="D21" s="52"/>
      <c r="E21" s="52"/>
      <c r="F21" s="52"/>
      <c r="G21" s="52"/>
      <c r="H21" s="50" t="s">
        <v>100</v>
      </c>
      <c r="I21" s="50" t="s">
        <v>102</v>
      </c>
      <c r="J21" s="50" t="s">
        <v>101</v>
      </c>
    </row>
    <row r="22" spans="1:10" x14ac:dyDescent="0.25">
      <c r="A22" s="53">
        <v>1</v>
      </c>
      <c r="B22" s="56" t="s">
        <v>90</v>
      </c>
      <c r="C22" s="54"/>
      <c r="D22" s="52"/>
      <c r="E22" s="52"/>
      <c r="F22" s="52"/>
      <c r="G22" s="52">
        <f>IF('A. Opći podaci'!I27="",1,2)</f>
        <v>1</v>
      </c>
      <c r="H22" s="54"/>
      <c r="I22" s="53"/>
      <c r="J22" s="53"/>
    </row>
    <row r="23" spans="1:10" x14ac:dyDescent="0.25">
      <c r="A23" s="53">
        <v>2</v>
      </c>
      <c r="B23" s="56" t="s">
        <v>91</v>
      </c>
      <c r="C23" s="54"/>
      <c r="D23" s="52"/>
      <c r="E23" s="52"/>
      <c r="F23" s="52"/>
      <c r="G23" s="52"/>
      <c r="H23" s="54"/>
      <c r="I23" s="53"/>
      <c r="J23" s="53"/>
    </row>
    <row r="24" spans="1:10" x14ac:dyDescent="0.25">
      <c r="A24" s="53">
        <v>3</v>
      </c>
      <c r="B24" s="56" t="s">
        <v>92</v>
      </c>
      <c r="C24" s="54"/>
      <c r="D24" s="52"/>
      <c r="E24" s="52"/>
      <c r="F24" s="52"/>
      <c r="G24" s="52"/>
      <c r="H24" s="54"/>
      <c r="I24" s="53"/>
      <c r="J24" s="53"/>
    </row>
    <row r="25" spans="1:10" x14ac:dyDescent="0.25">
      <c r="A25" s="53">
        <v>4</v>
      </c>
      <c r="B25" s="56" t="s">
        <v>93</v>
      </c>
      <c r="C25" s="54"/>
      <c r="D25" s="52"/>
      <c r="E25" s="52"/>
      <c r="F25" s="52"/>
      <c r="G25" s="52"/>
      <c r="H25" s="54"/>
      <c r="I25" s="53"/>
      <c r="J25" s="53"/>
    </row>
    <row r="26" spans="1:10" ht="15" customHeight="1" x14ac:dyDescent="0.25">
      <c r="A26" s="196" t="s">
        <v>105</v>
      </c>
      <c r="B26" s="196"/>
      <c r="C26" s="196"/>
      <c r="D26" s="196"/>
      <c r="E26" s="196"/>
      <c r="F26" s="196"/>
      <c r="G26" s="196"/>
      <c r="H26" s="196"/>
      <c r="I26" s="196"/>
      <c r="J26" s="196"/>
    </row>
    <row r="27" spans="1:10" ht="25.5" x14ac:dyDescent="0.25">
      <c r="A27" s="57" t="s">
        <v>40</v>
      </c>
      <c r="B27" s="58" t="s">
        <v>87</v>
      </c>
      <c r="C27" s="57" t="s">
        <v>89</v>
      </c>
      <c r="D27" s="52"/>
      <c r="E27" s="52"/>
      <c r="F27" s="52"/>
      <c r="G27" s="52"/>
      <c r="H27" s="57" t="s">
        <v>100</v>
      </c>
      <c r="I27" s="57" t="s">
        <v>102</v>
      </c>
      <c r="J27" s="57" t="s">
        <v>101</v>
      </c>
    </row>
    <row r="28" spans="1:10" x14ac:dyDescent="0.25">
      <c r="A28" s="53">
        <v>1</v>
      </c>
      <c r="B28" s="56" t="s">
        <v>90</v>
      </c>
      <c r="C28" s="54"/>
      <c r="D28" s="52"/>
      <c r="E28" s="52"/>
      <c r="F28" s="52"/>
      <c r="G28" s="52">
        <f>IF('A. Opći podaci'!I27="",1,2)</f>
        <v>1</v>
      </c>
      <c r="H28" s="54"/>
      <c r="I28" s="53"/>
      <c r="J28" s="53"/>
    </row>
    <row r="29" spans="1:10" x14ac:dyDescent="0.25">
      <c r="A29" s="53">
        <v>2</v>
      </c>
      <c r="B29" s="56" t="s">
        <v>91</v>
      </c>
      <c r="C29" s="54"/>
      <c r="D29" s="52"/>
      <c r="E29" s="52"/>
      <c r="F29" s="52"/>
      <c r="G29" s="52"/>
      <c r="H29" s="54"/>
      <c r="I29" s="53"/>
      <c r="J29" s="53"/>
    </row>
    <row r="30" spans="1:10" x14ac:dyDescent="0.25">
      <c r="A30" s="53">
        <v>3</v>
      </c>
      <c r="B30" s="56" t="s">
        <v>92</v>
      </c>
      <c r="C30" s="54"/>
      <c r="D30" s="52"/>
      <c r="E30" s="52"/>
      <c r="F30" s="52"/>
      <c r="G30" s="52"/>
      <c r="H30" s="54"/>
      <c r="I30" s="53"/>
      <c r="J30" s="53"/>
    </row>
    <row r="31" spans="1:10" x14ac:dyDescent="0.25">
      <c r="A31" s="53">
        <v>4</v>
      </c>
      <c r="B31" s="56" t="s">
        <v>93</v>
      </c>
      <c r="C31" s="54"/>
      <c r="D31" s="52"/>
      <c r="E31" s="52"/>
      <c r="F31" s="52"/>
      <c r="G31" s="52"/>
      <c r="H31" s="54"/>
      <c r="I31" s="53"/>
      <c r="J31" s="53"/>
    </row>
    <row r="32" spans="1:10" ht="15" customHeight="1" x14ac:dyDescent="0.25">
      <c r="A32" s="196" t="s">
        <v>106</v>
      </c>
      <c r="B32" s="196"/>
      <c r="C32" s="196"/>
      <c r="D32" s="196"/>
      <c r="E32" s="196"/>
      <c r="F32" s="196"/>
      <c r="G32" s="196"/>
      <c r="H32" s="196"/>
      <c r="I32" s="196"/>
      <c r="J32" s="196"/>
    </row>
    <row r="33" spans="1:10" ht="25.5" x14ac:dyDescent="0.25">
      <c r="A33" s="57" t="s">
        <v>40</v>
      </c>
      <c r="B33" s="58" t="s">
        <v>87</v>
      </c>
      <c r="C33" s="57" t="s">
        <v>89</v>
      </c>
      <c r="D33" s="52"/>
      <c r="E33" s="52"/>
      <c r="F33" s="52"/>
      <c r="G33" s="52"/>
      <c r="H33" s="57" t="s">
        <v>100</v>
      </c>
      <c r="I33" s="57" t="s">
        <v>102</v>
      </c>
      <c r="J33" s="57" t="s">
        <v>101</v>
      </c>
    </row>
    <row r="34" spans="1:10" x14ac:dyDescent="0.25">
      <c r="A34" s="53">
        <v>1</v>
      </c>
      <c r="B34" s="56" t="s">
        <v>90</v>
      </c>
      <c r="C34" s="54"/>
      <c r="D34" s="52"/>
      <c r="E34" s="52"/>
      <c r="F34" s="52"/>
      <c r="G34" s="52">
        <f>IF('A. Opći podaci'!I27="",1,2)</f>
        <v>1</v>
      </c>
      <c r="H34" s="54"/>
      <c r="I34" s="53"/>
      <c r="J34" s="53"/>
    </row>
    <row r="35" spans="1:10" x14ac:dyDescent="0.25">
      <c r="A35" s="53">
        <v>2</v>
      </c>
      <c r="B35" s="56" t="s">
        <v>91</v>
      </c>
      <c r="C35" s="54"/>
      <c r="D35" s="52"/>
      <c r="E35" s="52"/>
      <c r="F35" s="52"/>
      <c r="G35" s="52"/>
      <c r="H35" s="54"/>
      <c r="I35" s="53"/>
      <c r="J35" s="53"/>
    </row>
    <row r="36" spans="1:10" x14ac:dyDescent="0.25">
      <c r="A36" s="53">
        <v>3</v>
      </c>
      <c r="B36" s="56" t="s">
        <v>92</v>
      </c>
      <c r="C36" s="54"/>
      <c r="D36" s="52"/>
      <c r="E36" s="52"/>
      <c r="F36" s="52"/>
      <c r="G36" s="52"/>
      <c r="H36" s="54"/>
      <c r="I36" s="53"/>
      <c r="J36" s="53"/>
    </row>
    <row r="37" spans="1:10" x14ac:dyDescent="0.25">
      <c r="A37" s="53">
        <v>4</v>
      </c>
      <c r="B37" s="56" t="s">
        <v>93</v>
      </c>
      <c r="C37" s="54"/>
      <c r="D37" s="52"/>
      <c r="E37" s="52"/>
      <c r="F37" s="52"/>
      <c r="G37" s="52"/>
      <c r="H37" s="54"/>
      <c r="I37" s="53"/>
      <c r="J37" s="53"/>
    </row>
    <row r="38" spans="1:10" ht="15" customHeight="1" x14ac:dyDescent="0.25">
      <c r="A38" s="196" t="s">
        <v>107</v>
      </c>
      <c r="B38" s="196"/>
      <c r="C38" s="196"/>
      <c r="D38" s="196"/>
      <c r="E38" s="196"/>
      <c r="F38" s="196"/>
      <c r="G38" s="196"/>
      <c r="H38" s="196"/>
      <c r="I38" s="196"/>
      <c r="J38" s="196"/>
    </row>
    <row r="39" spans="1:10" ht="25.5" x14ac:dyDescent="0.25">
      <c r="A39" s="57" t="s">
        <v>40</v>
      </c>
      <c r="B39" s="58" t="s">
        <v>87</v>
      </c>
      <c r="C39" s="57" t="s">
        <v>89</v>
      </c>
      <c r="D39" s="52"/>
      <c r="E39" s="52"/>
      <c r="F39" s="52"/>
      <c r="G39" s="52"/>
      <c r="H39" s="57" t="s">
        <v>100</v>
      </c>
      <c r="I39" s="57" t="s">
        <v>102</v>
      </c>
      <c r="J39" s="57" t="s">
        <v>101</v>
      </c>
    </row>
    <row r="40" spans="1:10" x14ac:dyDescent="0.25">
      <c r="A40" s="53">
        <v>1</v>
      </c>
      <c r="B40" s="56" t="s">
        <v>90</v>
      </c>
      <c r="C40" s="54"/>
      <c r="D40" s="52"/>
      <c r="E40" s="52"/>
      <c r="F40" s="52"/>
      <c r="G40" s="52">
        <f>IF('A. Opći podaci'!I27="",1,2)</f>
        <v>1</v>
      </c>
      <c r="H40" s="54"/>
      <c r="I40" s="53"/>
      <c r="J40" s="53"/>
    </row>
    <row r="41" spans="1:10" x14ac:dyDescent="0.25">
      <c r="A41" s="53">
        <v>2</v>
      </c>
      <c r="B41" s="56" t="s">
        <v>91</v>
      </c>
      <c r="C41" s="54"/>
      <c r="D41" s="52"/>
      <c r="E41" s="52"/>
      <c r="F41" s="52"/>
      <c r="G41" s="52"/>
      <c r="H41" s="54"/>
      <c r="I41" s="53"/>
      <c r="J41" s="53"/>
    </row>
    <row r="42" spans="1:10" x14ac:dyDescent="0.25">
      <c r="A42" s="53">
        <v>3</v>
      </c>
      <c r="B42" s="56" t="s">
        <v>92</v>
      </c>
      <c r="C42" s="54"/>
      <c r="D42" s="52"/>
      <c r="E42" s="52"/>
      <c r="F42" s="52"/>
      <c r="G42" s="52"/>
      <c r="H42" s="54"/>
      <c r="I42" s="53"/>
      <c r="J42" s="53"/>
    </row>
    <row r="43" spans="1:10" x14ac:dyDescent="0.25">
      <c r="A43" s="53">
        <v>4</v>
      </c>
      <c r="B43" s="56" t="s">
        <v>93</v>
      </c>
      <c r="C43" s="54"/>
      <c r="D43" s="52"/>
      <c r="E43" s="52"/>
      <c r="F43" s="52"/>
      <c r="G43" s="52"/>
      <c r="H43" s="54"/>
      <c r="I43" s="53"/>
      <c r="J43" s="53"/>
    </row>
    <row r="44" spans="1:10" ht="15" customHeight="1" x14ac:dyDescent="0.25">
      <c r="A44" s="196" t="s">
        <v>108</v>
      </c>
      <c r="B44" s="196"/>
      <c r="C44" s="196"/>
      <c r="D44" s="196"/>
      <c r="E44" s="196"/>
      <c r="F44" s="196"/>
      <c r="G44" s="196"/>
      <c r="H44" s="196"/>
      <c r="I44" s="196"/>
      <c r="J44" s="196"/>
    </row>
    <row r="45" spans="1:10" ht="25.5" x14ac:dyDescent="0.25">
      <c r="A45" s="57" t="s">
        <v>40</v>
      </c>
      <c r="B45" s="58" t="s">
        <v>87</v>
      </c>
      <c r="C45" s="57" t="s">
        <v>89</v>
      </c>
      <c r="D45" s="52"/>
      <c r="E45" s="52"/>
      <c r="F45" s="52"/>
      <c r="G45" s="52"/>
      <c r="H45" s="57" t="s">
        <v>100</v>
      </c>
      <c r="I45" s="57" t="s">
        <v>102</v>
      </c>
      <c r="J45" s="57" t="s">
        <v>101</v>
      </c>
    </row>
    <row r="46" spans="1:10" x14ac:dyDescent="0.25">
      <c r="A46" s="53">
        <v>1</v>
      </c>
      <c r="B46" s="56" t="s">
        <v>90</v>
      </c>
      <c r="C46" s="54"/>
      <c r="D46" s="52"/>
      <c r="E46" s="52"/>
      <c r="F46" s="52"/>
      <c r="G46" s="52">
        <f>IF('A. Opći podaci'!I27="",1,2)</f>
        <v>1</v>
      </c>
      <c r="H46" s="54"/>
      <c r="I46" s="53"/>
      <c r="J46" s="53"/>
    </row>
    <row r="47" spans="1:10" x14ac:dyDescent="0.25">
      <c r="A47" s="53">
        <v>2</v>
      </c>
      <c r="B47" s="56" t="s">
        <v>91</v>
      </c>
      <c r="C47" s="54"/>
      <c r="D47" s="52"/>
      <c r="E47" s="52"/>
      <c r="F47" s="52"/>
      <c r="G47" s="52"/>
      <c r="H47" s="54"/>
      <c r="I47" s="53"/>
      <c r="J47" s="53"/>
    </row>
    <row r="48" spans="1:10" x14ac:dyDescent="0.25">
      <c r="A48" s="53">
        <v>3</v>
      </c>
      <c r="B48" s="56" t="s">
        <v>92</v>
      </c>
      <c r="C48" s="54"/>
      <c r="D48" s="52"/>
      <c r="E48" s="52"/>
      <c r="F48" s="52"/>
      <c r="G48" s="52"/>
      <c r="H48" s="54"/>
      <c r="I48" s="53"/>
      <c r="J48" s="53"/>
    </row>
    <row r="49" spans="1:10" x14ac:dyDescent="0.25">
      <c r="A49" s="53">
        <v>4</v>
      </c>
      <c r="B49" s="56" t="s">
        <v>93</v>
      </c>
      <c r="C49" s="54"/>
      <c r="D49" s="52"/>
      <c r="E49" s="52"/>
      <c r="F49" s="52"/>
      <c r="G49" s="52"/>
      <c r="H49" s="54"/>
      <c r="I49" s="53"/>
      <c r="J49" s="53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topLeftCell="B1" workbookViewId="0">
      <selection activeCell="A2" sqref="A2:F19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customWidth="1"/>
    <col min="4" max="4" width="9.140625" customWidth="1"/>
    <col min="5" max="5" width="13" customWidth="1"/>
    <col min="11" max="11" width="31.28515625" customWidth="1"/>
    <col min="12" max="12" width="14.140625" customWidth="1"/>
    <col min="13" max="13" width="24.7109375" customWidth="1"/>
    <col min="16" max="16" width="13.7109375" customWidth="1"/>
  </cols>
  <sheetData>
    <row r="1" spans="1:24" x14ac:dyDescent="0.25">
      <c r="A1" s="4" t="s">
        <v>3</v>
      </c>
      <c r="B1" s="3" t="s">
        <v>2</v>
      </c>
      <c r="C1" s="4" t="s">
        <v>4</v>
      </c>
      <c r="D1" s="4" t="s">
        <v>5</v>
      </c>
      <c r="E1" s="4" t="s">
        <v>6</v>
      </c>
      <c r="F1" s="41" t="s">
        <v>72</v>
      </c>
      <c r="H1" s="1" t="s">
        <v>8</v>
      </c>
      <c r="K1" s="20" t="s">
        <v>16</v>
      </c>
      <c r="M1" t="s">
        <v>94</v>
      </c>
      <c r="N1" s="17"/>
      <c r="P1" s="17" t="s">
        <v>24</v>
      </c>
      <c r="S1" s="17" t="s">
        <v>85</v>
      </c>
      <c r="U1" s="17" t="s">
        <v>41</v>
      </c>
      <c r="X1" s="17" t="s">
        <v>47</v>
      </c>
    </row>
    <row r="2" spans="1:24" x14ac:dyDescent="0.25">
      <c r="A2" s="106" t="s">
        <v>130</v>
      </c>
      <c r="B2" s="77">
        <v>59624928052</v>
      </c>
      <c r="C2" s="77" t="s">
        <v>119</v>
      </c>
      <c r="D2" s="6">
        <v>42000</v>
      </c>
      <c r="E2" s="6" t="s">
        <v>7</v>
      </c>
      <c r="F2" s="119" t="s">
        <v>122</v>
      </c>
      <c r="H2" s="2" t="s">
        <v>9</v>
      </c>
      <c r="J2" s="19" t="s">
        <v>13</v>
      </c>
      <c r="K2" t="s">
        <v>23</v>
      </c>
      <c r="M2" t="s">
        <v>95</v>
      </c>
      <c r="N2" s="17"/>
      <c r="P2" s="17" t="s">
        <v>37</v>
      </c>
      <c r="S2" s="17" t="s">
        <v>83</v>
      </c>
      <c r="T2">
        <v>5</v>
      </c>
      <c r="U2" s="17" t="s">
        <v>45</v>
      </c>
      <c r="X2" s="17" t="s">
        <v>48</v>
      </c>
    </row>
    <row r="3" spans="1:24" x14ac:dyDescent="0.25">
      <c r="A3" s="106" t="s">
        <v>168</v>
      </c>
      <c r="B3" s="77">
        <v>59624928052</v>
      </c>
      <c r="C3" s="77" t="s">
        <v>119</v>
      </c>
      <c r="D3" s="6">
        <v>42000</v>
      </c>
      <c r="E3" s="6" t="s">
        <v>7</v>
      </c>
      <c r="F3" s="42" t="s">
        <v>123</v>
      </c>
      <c r="H3" s="2" t="s">
        <v>75</v>
      </c>
      <c r="J3" s="19" t="s">
        <v>12</v>
      </c>
      <c r="K3" s="17" t="s">
        <v>73</v>
      </c>
      <c r="M3" t="s">
        <v>96</v>
      </c>
      <c r="N3" s="17"/>
      <c r="P3" s="17" t="s">
        <v>38</v>
      </c>
      <c r="S3" s="17" t="s">
        <v>42</v>
      </c>
      <c r="T3">
        <v>4</v>
      </c>
      <c r="U3" s="17" t="s">
        <v>42</v>
      </c>
      <c r="X3" s="17" t="s">
        <v>49</v>
      </c>
    </row>
    <row r="4" spans="1:24" x14ac:dyDescent="0.25">
      <c r="A4" s="106" t="s">
        <v>131</v>
      </c>
      <c r="B4" s="77">
        <v>59624928052</v>
      </c>
      <c r="C4" s="77" t="s">
        <v>119</v>
      </c>
      <c r="D4" s="6">
        <v>42000</v>
      </c>
      <c r="E4" s="6" t="s">
        <v>7</v>
      </c>
      <c r="F4" s="42" t="s">
        <v>124</v>
      </c>
      <c r="H4" s="2" t="s">
        <v>76</v>
      </c>
      <c r="K4" s="121" t="s">
        <v>17</v>
      </c>
      <c r="M4" t="s">
        <v>97</v>
      </c>
      <c r="P4" s="17" t="s">
        <v>39</v>
      </c>
      <c r="S4" s="17" t="s">
        <v>43</v>
      </c>
      <c r="T4">
        <v>3</v>
      </c>
      <c r="U4" s="17" t="s">
        <v>43</v>
      </c>
      <c r="X4" s="17" t="s">
        <v>50</v>
      </c>
    </row>
    <row r="5" spans="1:24" x14ac:dyDescent="0.25">
      <c r="A5" s="106" t="s">
        <v>132</v>
      </c>
      <c r="B5" s="77">
        <v>59624928052</v>
      </c>
      <c r="C5" s="77" t="s">
        <v>119</v>
      </c>
      <c r="D5" s="6">
        <v>42000</v>
      </c>
      <c r="E5" s="6" t="s">
        <v>7</v>
      </c>
      <c r="F5" s="42" t="s">
        <v>125</v>
      </c>
      <c r="H5" s="2" t="s">
        <v>77</v>
      </c>
      <c r="K5" s="17" t="s">
        <v>18</v>
      </c>
      <c r="P5" s="17" t="s">
        <v>137</v>
      </c>
      <c r="S5" t="s">
        <v>84</v>
      </c>
      <c r="T5">
        <v>2</v>
      </c>
      <c r="U5" s="17" t="s">
        <v>44</v>
      </c>
    </row>
    <row r="6" spans="1:24" x14ac:dyDescent="0.25">
      <c r="A6" s="106" t="s">
        <v>169</v>
      </c>
      <c r="B6" s="77">
        <v>59624928052</v>
      </c>
      <c r="C6" s="77" t="s">
        <v>119</v>
      </c>
      <c r="D6" s="6">
        <v>42000</v>
      </c>
      <c r="E6" s="6" t="s">
        <v>7</v>
      </c>
      <c r="F6" s="42" t="s">
        <v>172</v>
      </c>
      <c r="K6" s="17" t="s">
        <v>19</v>
      </c>
      <c r="P6" s="17" t="s">
        <v>138</v>
      </c>
      <c r="U6" s="17" t="s">
        <v>46</v>
      </c>
    </row>
    <row r="7" spans="1:24" s="17" customFormat="1" x14ac:dyDescent="0.25">
      <c r="A7" s="106" t="s">
        <v>135</v>
      </c>
      <c r="B7" s="77">
        <v>59624928052</v>
      </c>
      <c r="C7" s="77" t="s">
        <v>119</v>
      </c>
      <c r="D7" s="6">
        <v>42000</v>
      </c>
      <c r="E7" s="6" t="s">
        <v>7</v>
      </c>
      <c r="F7" s="42" t="s">
        <v>126</v>
      </c>
      <c r="K7" s="17" t="s">
        <v>20</v>
      </c>
      <c r="L7"/>
      <c r="P7" s="17" t="s">
        <v>163</v>
      </c>
    </row>
    <row r="8" spans="1:24" x14ac:dyDescent="0.25">
      <c r="A8" s="106" t="s">
        <v>164</v>
      </c>
      <c r="B8" s="77">
        <v>59624928052</v>
      </c>
      <c r="C8" s="6" t="s">
        <v>120</v>
      </c>
      <c r="D8" s="6">
        <v>48000</v>
      </c>
      <c r="E8" s="6" t="s">
        <v>121</v>
      </c>
      <c r="F8" s="42" t="s">
        <v>173</v>
      </c>
      <c r="K8" s="17" t="s">
        <v>22</v>
      </c>
      <c r="N8" s="17"/>
      <c r="P8" s="17"/>
    </row>
    <row r="9" spans="1:24" x14ac:dyDescent="0.25">
      <c r="A9" s="106" t="s">
        <v>165</v>
      </c>
      <c r="B9" s="77">
        <v>59624928052</v>
      </c>
      <c r="C9" s="6" t="s">
        <v>120</v>
      </c>
      <c r="D9" s="6">
        <v>48000</v>
      </c>
      <c r="E9" s="6" t="s">
        <v>121</v>
      </c>
      <c r="F9" s="42" t="s">
        <v>127</v>
      </c>
      <c r="K9" s="17" t="s">
        <v>21</v>
      </c>
      <c r="N9" s="17"/>
      <c r="P9" s="17"/>
    </row>
    <row r="10" spans="1:24" x14ac:dyDescent="0.25">
      <c r="A10" s="106" t="s">
        <v>223</v>
      </c>
      <c r="B10" s="77">
        <v>59624928052</v>
      </c>
      <c r="C10" s="77" t="s">
        <v>119</v>
      </c>
      <c r="D10" s="6">
        <v>42000</v>
      </c>
      <c r="E10" s="6" t="s">
        <v>7</v>
      </c>
      <c r="F10" s="42" t="s">
        <v>174</v>
      </c>
      <c r="K10" s="17" t="s">
        <v>25</v>
      </c>
      <c r="N10" s="17"/>
    </row>
    <row r="11" spans="1:24" x14ac:dyDescent="0.25">
      <c r="A11" s="106" t="s">
        <v>167</v>
      </c>
      <c r="B11" s="77">
        <v>59624928052</v>
      </c>
      <c r="C11" s="77" t="s">
        <v>119</v>
      </c>
      <c r="D11" s="6">
        <v>42000</v>
      </c>
      <c r="E11" s="6" t="s">
        <v>7</v>
      </c>
      <c r="F11" s="42" t="s">
        <v>175</v>
      </c>
      <c r="K11" s="17" t="s">
        <v>26</v>
      </c>
      <c r="N11" s="17"/>
    </row>
    <row r="12" spans="1:24" x14ac:dyDescent="0.25">
      <c r="A12" s="106" t="s">
        <v>170</v>
      </c>
      <c r="B12" s="77">
        <v>59624928052</v>
      </c>
      <c r="C12" s="77" t="s">
        <v>119</v>
      </c>
      <c r="D12" s="6">
        <v>42000</v>
      </c>
      <c r="E12" s="6" t="s">
        <v>7</v>
      </c>
      <c r="F12" s="42" t="s">
        <v>176</v>
      </c>
      <c r="K12" s="17" t="s">
        <v>27</v>
      </c>
    </row>
    <row r="13" spans="1:24" x14ac:dyDescent="0.25">
      <c r="A13" s="106" t="s">
        <v>178</v>
      </c>
      <c r="B13" s="77">
        <v>59624928052</v>
      </c>
      <c r="C13" s="6" t="s">
        <v>120</v>
      </c>
      <c r="D13" s="6">
        <v>48000</v>
      </c>
      <c r="E13" s="6" t="s">
        <v>121</v>
      </c>
      <c r="F13" s="42" t="s">
        <v>177</v>
      </c>
      <c r="K13" s="17" t="s">
        <v>28</v>
      </c>
    </row>
    <row r="14" spans="1:24" x14ac:dyDescent="0.25">
      <c r="A14" s="106" t="s">
        <v>171</v>
      </c>
      <c r="B14" s="77">
        <v>59624928052</v>
      </c>
      <c r="C14" s="6" t="s">
        <v>120</v>
      </c>
      <c r="D14" s="6">
        <v>48000</v>
      </c>
      <c r="E14" s="6" t="s">
        <v>121</v>
      </c>
      <c r="F14" s="42" t="s">
        <v>179</v>
      </c>
      <c r="K14" s="17" t="s">
        <v>29</v>
      </c>
    </row>
    <row r="15" spans="1:24" x14ac:dyDescent="0.25">
      <c r="A15" s="106" t="s">
        <v>166</v>
      </c>
      <c r="B15" s="77">
        <v>59624928052</v>
      </c>
      <c r="C15" s="77" t="s">
        <v>119</v>
      </c>
      <c r="D15" s="6">
        <v>42000</v>
      </c>
      <c r="E15" s="6" t="s">
        <v>7</v>
      </c>
      <c r="F15" s="42" t="s">
        <v>128</v>
      </c>
      <c r="K15" s="17" t="s">
        <v>36</v>
      </c>
    </row>
    <row r="16" spans="1:24" x14ac:dyDescent="0.25">
      <c r="A16" s="106" t="s">
        <v>180</v>
      </c>
      <c r="B16" s="77">
        <v>59624928052</v>
      </c>
      <c r="C16" s="6" t="s">
        <v>120</v>
      </c>
      <c r="D16" s="6">
        <v>48000</v>
      </c>
      <c r="E16" s="6" t="s">
        <v>121</v>
      </c>
      <c r="F16" s="42" t="s">
        <v>181</v>
      </c>
      <c r="K16" s="17" t="s">
        <v>30</v>
      </c>
    </row>
    <row r="17" spans="1:11" x14ac:dyDescent="0.25">
      <c r="A17" s="106" t="s">
        <v>216</v>
      </c>
      <c r="B17" s="77">
        <v>59624928052</v>
      </c>
      <c r="C17" s="77" t="s">
        <v>119</v>
      </c>
      <c r="D17" s="6">
        <v>42000</v>
      </c>
      <c r="E17" s="6" t="s">
        <v>7</v>
      </c>
      <c r="F17" s="42" t="s">
        <v>218</v>
      </c>
      <c r="K17" s="17" t="s">
        <v>31</v>
      </c>
    </row>
    <row r="18" spans="1:11" x14ac:dyDescent="0.25">
      <c r="A18" s="132" t="s">
        <v>217</v>
      </c>
      <c r="B18" s="77">
        <v>59624928052</v>
      </c>
      <c r="C18" s="6" t="s">
        <v>220</v>
      </c>
      <c r="D18" s="6">
        <v>48350</v>
      </c>
      <c r="E18" s="6" t="s">
        <v>219</v>
      </c>
      <c r="F18" s="42" t="s">
        <v>221</v>
      </c>
      <c r="K18" s="17" t="s">
        <v>32</v>
      </c>
    </row>
    <row r="19" spans="1:11" x14ac:dyDescent="0.25">
      <c r="A19" s="132" t="s">
        <v>224</v>
      </c>
      <c r="B19" s="77">
        <v>59624928052</v>
      </c>
      <c r="C19" s="6" t="s">
        <v>120</v>
      </c>
      <c r="D19" s="6">
        <v>48000</v>
      </c>
      <c r="E19" s="6" t="s">
        <v>121</v>
      </c>
      <c r="F19" s="120" t="s">
        <v>222</v>
      </c>
      <c r="K19" s="17" t="s">
        <v>33</v>
      </c>
    </row>
    <row r="20" spans="1:11" x14ac:dyDescent="0.25">
      <c r="A20" s="132"/>
      <c r="B20" s="77"/>
      <c r="C20" s="6"/>
      <c r="D20" s="6"/>
      <c r="E20" s="6"/>
      <c r="F20" s="120"/>
      <c r="K20" s="17" t="s">
        <v>34</v>
      </c>
    </row>
    <row r="21" spans="1:11" x14ac:dyDescent="0.25">
      <c r="A21" s="6"/>
      <c r="B21" s="5"/>
      <c r="C21" s="6"/>
      <c r="D21" s="6"/>
      <c r="E21" s="6"/>
      <c r="F21" s="43"/>
      <c r="K21" s="17" t="s">
        <v>51</v>
      </c>
    </row>
    <row r="22" spans="1:11" x14ac:dyDescent="0.25">
      <c r="A22" s="6"/>
      <c r="B22" s="5"/>
      <c r="C22" s="6"/>
      <c r="D22" s="6"/>
      <c r="E22" s="6"/>
      <c r="F22" s="43"/>
      <c r="K22" s="17" t="s">
        <v>52</v>
      </c>
    </row>
    <row r="23" spans="1:11" x14ac:dyDescent="0.25">
      <c r="A23" s="6"/>
      <c r="B23" s="5"/>
      <c r="C23" s="6"/>
      <c r="D23" s="6"/>
      <c r="E23" s="6"/>
      <c r="F23" s="43"/>
      <c r="K23" s="17" t="s">
        <v>53</v>
      </c>
    </row>
    <row r="24" spans="1:11" x14ac:dyDescent="0.25">
      <c r="A24" s="6"/>
      <c r="B24" s="5"/>
      <c r="C24" s="6"/>
      <c r="D24" s="6"/>
      <c r="E24" s="6"/>
      <c r="F24" s="43"/>
      <c r="K24" s="17" t="s">
        <v>136</v>
      </c>
    </row>
    <row r="25" spans="1:11" x14ac:dyDescent="0.25">
      <c r="A25" s="6"/>
      <c r="B25" s="5"/>
      <c r="C25" s="6"/>
      <c r="D25" s="6"/>
      <c r="E25" s="6"/>
      <c r="F25" s="43"/>
      <c r="K25" t="s">
        <v>35</v>
      </c>
    </row>
    <row r="26" spans="1:11" x14ac:dyDescent="0.25">
      <c r="A26" s="6"/>
      <c r="B26" s="5"/>
      <c r="C26" s="6"/>
      <c r="D26" s="6"/>
      <c r="E26" s="6"/>
      <c r="F26" s="43"/>
      <c r="K26" t="s">
        <v>229</v>
      </c>
    </row>
    <row r="27" spans="1:11" x14ac:dyDescent="0.25">
      <c r="A27" s="6"/>
      <c r="B27" s="5"/>
      <c r="C27" s="6"/>
      <c r="D27" s="6"/>
      <c r="E27" s="6"/>
      <c r="F27" s="43"/>
    </row>
    <row r="28" spans="1:11" x14ac:dyDescent="0.25">
      <c r="A28" s="6"/>
      <c r="B28" s="5"/>
      <c r="C28" s="6"/>
      <c r="D28" s="6"/>
      <c r="E28" s="6"/>
      <c r="F28" s="17"/>
    </row>
    <row r="29" spans="1:11" x14ac:dyDescent="0.25">
      <c r="A29" s="6"/>
      <c r="B29" s="5"/>
      <c r="C29" s="6"/>
      <c r="D29" s="6"/>
      <c r="E29" s="6"/>
      <c r="F29" s="42"/>
    </row>
    <row r="30" spans="1:11" x14ac:dyDescent="0.25">
      <c r="A30" s="73"/>
      <c r="B30" s="75"/>
      <c r="C30" s="73"/>
      <c r="D30" s="73"/>
      <c r="E30" s="73"/>
      <c r="F30" s="43"/>
    </row>
    <row r="31" spans="1:11" x14ac:dyDescent="0.25">
      <c r="A31" s="6"/>
      <c r="B31" s="5"/>
      <c r="C31" s="6"/>
      <c r="D31" s="6"/>
      <c r="E31" s="6"/>
      <c r="F31" s="43"/>
    </row>
    <row r="32" spans="1:11" x14ac:dyDescent="0.25">
      <c r="A32" s="6"/>
      <c r="B32" s="5"/>
      <c r="C32" s="6"/>
      <c r="D32" s="6"/>
      <c r="E32" s="6"/>
      <c r="F32" s="43"/>
    </row>
    <row r="33" spans="1:6" x14ac:dyDescent="0.25">
      <c r="A33" s="6"/>
      <c r="B33" s="5"/>
      <c r="C33" s="6"/>
      <c r="D33" s="6"/>
      <c r="E33" s="6"/>
      <c r="F33" s="43"/>
    </row>
    <row r="34" spans="1:6" x14ac:dyDescent="0.25">
      <c r="A34" s="6"/>
      <c r="B34" s="5"/>
      <c r="C34" s="6"/>
      <c r="D34" s="6"/>
      <c r="E34" s="6"/>
      <c r="F34" s="17"/>
    </row>
    <row r="35" spans="1:6" x14ac:dyDescent="0.25">
      <c r="A35" s="6"/>
      <c r="B35" s="5"/>
      <c r="C35" s="6"/>
      <c r="D35" s="6"/>
      <c r="E35" s="6"/>
      <c r="F35" s="43"/>
    </row>
    <row r="36" spans="1:6" x14ac:dyDescent="0.25">
      <c r="A36" s="74"/>
      <c r="B36" s="76"/>
      <c r="C36" s="74"/>
      <c r="D36" s="74"/>
      <c r="E36" s="74"/>
      <c r="F36" s="42"/>
    </row>
  </sheetData>
  <sheetProtection selectLockedCells="1" selectUnlockedCells="1"/>
  <sortState ref="A2:F36">
    <sortCondition ref="A2:A36"/>
  </sortState>
  <customSheetViews>
    <customSheetView guid="{5DA942F9-93A1-4CC1-8713-7F341398BA4F}" showPageBreaks="1">
      <selection activeCell="G16" sqref="G16"/>
    </customSheetView>
    <customSheetView guid="{5B15E957-A46D-4F35-874F-E94885D54CF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B1" workbookViewId="0">
      <selection activeCell="U54" sqref="U54"/>
    </sheetView>
  </sheetViews>
  <sheetFormatPr defaultRowHeight="15" x14ac:dyDescent="0.25"/>
  <cols>
    <col min="1" max="1" width="18.42578125" style="17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217" t="s">
        <v>141</v>
      </c>
      <c r="C1" s="218"/>
      <c r="D1" s="218"/>
      <c r="E1" s="218"/>
      <c r="F1" s="218"/>
      <c r="G1" s="218"/>
      <c r="H1" s="218"/>
      <c r="I1" s="218"/>
      <c r="J1" s="218"/>
      <c r="K1" s="218"/>
    </row>
    <row r="2" spans="2:16" s="17" customFormat="1" ht="32.25" customHeight="1" x14ac:dyDescent="0.25">
      <c r="B2" s="221" t="s">
        <v>158</v>
      </c>
      <c r="C2" s="222"/>
      <c r="D2" s="223"/>
      <c r="E2" s="223"/>
      <c r="F2" s="88"/>
      <c r="G2" s="88"/>
      <c r="H2" s="88"/>
      <c r="I2" s="88"/>
      <c r="J2" s="88"/>
      <c r="K2" s="88"/>
      <c r="P2" s="99">
        <f>D2</f>
        <v>0</v>
      </c>
    </row>
    <row r="3" spans="2:16" x14ac:dyDescent="0.25">
      <c r="B3" s="86" t="s">
        <v>9</v>
      </c>
      <c r="C3" s="86" t="s">
        <v>142</v>
      </c>
      <c r="D3" s="86" t="s">
        <v>143</v>
      </c>
      <c r="E3" s="86" t="s">
        <v>144</v>
      </c>
      <c r="L3" s="205" t="s">
        <v>161</v>
      </c>
      <c r="P3" s="99"/>
    </row>
    <row r="4" spans="2:16" x14ac:dyDescent="0.25">
      <c r="B4" s="23"/>
      <c r="C4" s="94"/>
      <c r="D4" s="95"/>
      <c r="E4" s="91">
        <f t="shared" ref="E4:E10" si="0">IF(($D$4:$D$10)=0,0,(D4/$D$2))</f>
        <v>0</v>
      </c>
      <c r="L4" s="206"/>
    </row>
    <row r="5" spans="2:16" x14ac:dyDescent="0.25">
      <c r="B5" s="23"/>
      <c r="C5" s="94"/>
      <c r="D5" s="95"/>
      <c r="E5" s="91">
        <f t="shared" si="0"/>
        <v>0</v>
      </c>
      <c r="L5" s="206"/>
    </row>
    <row r="6" spans="2:16" x14ac:dyDescent="0.25">
      <c r="B6" s="23"/>
      <c r="C6" s="94"/>
      <c r="D6" s="95"/>
      <c r="E6" s="91">
        <f t="shared" si="0"/>
        <v>0</v>
      </c>
      <c r="L6" s="206"/>
    </row>
    <row r="7" spans="2:16" x14ac:dyDescent="0.25">
      <c r="B7" s="23"/>
      <c r="C7" s="94"/>
      <c r="D7" s="95"/>
      <c r="E7" s="91">
        <f t="shared" si="0"/>
        <v>0</v>
      </c>
      <c r="L7" s="206"/>
      <c r="N7" s="17"/>
    </row>
    <row r="8" spans="2:16" x14ac:dyDescent="0.25">
      <c r="B8" s="23"/>
      <c r="C8" s="94"/>
      <c r="D8" s="95"/>
      <c r="E8" s="91">
        <f t="shared" si="0"/>
        <v>0</v>
      </c>
      <c r="L8" s="206"/>
      <c r="N8" s="17"/>
    </row>
    <row r="9" spans="2:16" x14ac:dyDescent="0.25">
      <c r="B9" s="23"/>
      <c r="C9" s="94"/>
      <c r="D9" s="95"/>
      <c r="E9" s="91">
        <f t="shared" si="0"/>
        <v>0</v>
      </c>
      <c r="L9" s="206"/>
      <c r="N9" s="17"/>
    </row>
    <row r="10" spans="2:16" x14ac:dyDescent="0.25">
      <c r="B10" s="23"/>
      <c r="C10" s="94"/>
      <c r="D10" s="95"/>
      <c r="E10" s="91">
        <f t="shared" si="0"/>
        <v>0</v>
      </c>
      <c r="L10" s="206"/>
      <c r="N10" s="17"/>
    </row>
    <row r="11" spans="2:16" x14ac:dyDescent="0.25">
      <c r="B11" s="86" t="s">
        <v>75</v>
      </c>
      <c r="C11" s="86" t="s">
        <v>142</v>
      </c>
      <c r="D11" s="86" t="s">
        <v>143</v>
      </c>
      <c r="E11" s="86" t="s">
        <v>144</v>
      </c>
      <c r="L11" s="206"/>
    </row>
    <row r="12" spans="2:16" x14ac:dyDescent="0.25">
      <c r="B12" s="23"/>
      <c r="C12" s="94"/>
      <c r="D12" s="95"/>
      <c r="E12" s="91">
        <f t="shared" ref="E12:E18" si="1">IF(($D$12:$D$18)=0,0,(D12/$D$2))</f>
        <v>0</v>
      </c>
      <c r="L12" s="206"/>
      <c r="N12" s="17"/>
    </row>
    <row r="13" spans="2:16" x14ac:dyDescent="0.25">
      <c r="B13" s="23"/>
      <c r="C13" s="94"/>
      <c r="D13" s="95"/>
      <c r="E13" s="91">
        <f t="shared" si="1"/>
        <v>0</v>
      </c>
      <c r="L13" s="206"/>
      <c r="N13" s="17"/>
    </row>
    <row r="14" spans="2:16" x14ac:dyDescent="0.25">
      <c r="B14" s="23"/>
      <c r="C14" s="94"/>
      <c r="D14" s="95"/>
      <c r="E14" s="91">
        <f t="shared" si="1"/>
        <v>0</v>
      </c>
      <c r="L14" s="206"/>
      <c r="N14" s="17"/>
    </row>
    <row r="15" spans="2:16" x14ac:dyDescent="0.25">
      <c r="B15" s="23"/>
      <c r="C15" s="94"/>
      <c r="D15" s="95"/>
      <c r="E15" s="91">
        <f t="shared" si="1"/>
        <v>0</v>
      </c>
      <c r="L15" s="206"/>
      <c r="N15" s="17"/>
    </row>
    <row r="16" spans="2:16" x14ac:dyDescent="0.25">
      <c r="B16" s="23"/>
      <c r="C16" s="94"/>
      <c r="D16" s="95"/>
      <c r="E16" s="91">
        <f t="shared" si="1"/>
        <v>0</v>
      </c>
      <c r="L16" s="206"/>
      <c r="N16" s="17"/>
    </row>
    <row r="17" spans="2:12" x14ac:dyDescent="0.25">
      <c r="B17" s="23"/>
      <c r="C17" s="94"/>
      <c r="D17" s="95"/>
      <c r="E17" s="91">
        <f t="shared" si="1"/>
        <v>0</v>
      </c>
      <c r="L17" s="206"/>
    </row>
    <row r="18" spans="2:12" x14ac:dyDescent="0.25">
      <c r="B18" s="23"/>
      <c r="C18" s="94"/>
      <c r="D18" s="95"/>
      <c r="E18" s="91">
        <f t="shared" si="1"/>
        <v>0</v>
      </c>
      <c r="L18" s="206"/>
    </row>
    <row r="19" spans="2:12" x14ac:dyDescent="0.25">
      <c r="B19" s="219"/>
      <c r="C19" s="220"/>
      <c r="D19" s="92" t="s">
        <v>146</v>
      </c>
      <c r="E19" s="93">
        <f>SUM(E4:E10,E12:E18)</f>
        <v>0</v>
      </c>
      <c r="L19" s="207"/>
    </row>
    <row r="20" spans="2:12" x14ac:dyDescent="0.25">
      <c r="B20" s="87" t="s">
        <v>76</v>
      </c>
      <c r="C20" s="87" t="s">
        <v>142</v>
      </c>
      <c r="D20" s="87" t="s">
        <v>143</v>
      </c>
      <c r="E20" s="87" t="s">
        <v>144</v>
      </c>
    </row>
    <row r="21" spans="2:12" x14ac:dyDescent="0.25">
      <c r="B21" s="23"/>
      <c r="C21" s="94"/>
      <c r="D21" s="95"/>
      <c r="E21" s="91">
        <f t="shared" ref="E21:E26" si="2">IF(($D$21:$D$26)=0,0,(D21/$D$2))</f>
        <v>0</v>
      </c>
    </row>
    <row r="22" spans="2:12" x14ac:dyDescent="0.25">
      <c r="B22" s="23"/>
      <c r="C22" s="94"/>
      <c r="D22" s="95"/>
      <c r="E22" s="91">
        <f t="shared" si="2"/>
        <v>0</v>
      </c>
    </row>
    <row r="23" spans="2:12" x14ac:dyDescent="0.25">
      <c r="B23" s="23"/>
      <c r="C23" s="94"/>
      <c r="D23" s="95"/>
      <c r="E23" s="91">
        <f t="shared" si="2"/>
        <v>0</v>
      </c>
    </row>
    <row r="24" spans="2:12" x14ac:dyDescent="0.25">
      <c r="B24" s="23"/>
      <c r="C24" s="94"/>
      <c r="D24" s="95"/>
      <c r="E24" s="91">
        <f t="shared" si="2"/>
        <v>0</v>
      </c>
    </row>
    <row r="25" spans="2:12" x14ac:dyDescent="0.25">
      <c r="B25" s="23"/>
      <c r="C25" s="94"/>
      <c r="D25" s="95"/>
      <c r="E25" s="91">
        <f t="shared" si="2"/>
        <v>0</v>
      </c>
    </row>
    <row r="26" spans="2:12" x14ac:dyDescent="0.25">
      <c r="B26" s="23"/>
      <c r="C26" s="94"/>
      <c r="D26" s="95"/>
      <c r="E26" s="91">
        <f t="shared" si="2"/>
        <v>0</v>
      </c>
    </row>
    <row r="27" spans="2:12" x14ac:dyDescent="0.25">
      <c r="B27" s="211" t="s">
        <v>159</v>
      </c>
      <c r="C27" s="212"/>
      <c r="D27" s="213"/>
      <c r="E27" s="103">
        <f>SUM(E21:E26)</f>
        <v>0</v>
      </c>
    </row>
    <row r="28" spans="2:12" x14ac:dyDescent="0.25">
      <c r="B28" s="87" t="s">
        <v>77</v>
      </c>
      <c r="C28" s="87" t="s">
        <v>142</v>
      </c>
      <c r="D28" s="96" t="s">
        <v>143</v>
      </c>
      <c r="E28" s="96" t="s">
        <v>144</v>
      </c>
    </row>
    <row r="29" spans="2:12" x14ac:dyDescent="0.25">
      <c r="B29" s="23"/>
      <c r="C29" s="94"/>
      <c r="D29" s="95"/>
      <c r="E29" s="90">
        <f>IF(($D$29:$D$35)=0,0,(D29/$D$2))</f>
        <v>0</v>
      </c>
      <c r="L29" s="208" t="s">
        <v>157</v>
      </c>
    </row>
    <row r="30" spans="2:12" x14ac:dyDescent="0.25">
      <c r="B30" s="23"/>
      <c r="C30" s="94"/>
      <c r="D30" s="95"/>
      <c r="E30" s="90">
        <f t="shared" ref="E30:E35" si="3">IF(($D$29:$D$35)=0,0,(D30/$D$2))</f>
        <v>0</v>
      </c>
      <c r="L30" s="209"/>
    </row>
    <row r="31" spans="2:12" x14ac:dyDescent="0.25">
      <c r="B31" s="23"/>
      <c r="C31" s="94"/>
      <c r="D31" s="95"/>
      <c r="E31" s="90">
        <f t="shared" si="3"/>
        <v>0</v>
      </c>
      <c r="L31" s="209"/>
    </row>
    <row r="32" spans="2:12" x14ac:dyDescent="0.25">
      <c r="B32" s="23"/>
      <c r="C32" s="94"/>
      <c r="D32" s="95"/>
      <c r="E32" s="90">
        <f t="shared" si="3"/>
        <v>0</v>
      </c>
      <c r="L32" s="209"/>
    </row>
    <row r="33" spans="2:12" x14ac:dyDescent="0.25">
      <c r="B33" s="23"/>
      <c r="C33" s="94"/>
      <c r="D33" s="95"/>
      <c r="E33" s="90">
        <f t="shared" si="3"/>
        <v>0</v>
      </c>
      <c r="L33" s="209"/>
    </row>
    <row r="34" spans="2:12" x14ac:dyDescent="0.25">
      <c r="B34" s="23"/>
      <c r="C34" s="94"/>
      <c r="D34" s="95"/>
      <c r="E34" s="90">
        <f t="shared" si="3"/>
        <v>0</v>
      </c>
      <c r="L34" s="209"/>
    </row>
    <row r="35" spans="2:12" x14ac:dyDescent="0.25">
      <c r="B35" s="23"/>
      <c r="C35" s="94"/>
      <c r="D35" s="95"/>
      <c r="E35" s="90">
        <f t="shared" si="3"/>
        <v>0</v>
      </c>
      <c r="L35" s="209"/>
    </row>
    <row r="36" spans="2:12" ht="15.75" thickBot="1" x14ac:dyDescent="0.3">
      <c r="B36" s="89"/>
      <c r="C36" s="89"/>
      <c r="D36" s="97" t="s">
        <v>156</v>
      </c>
      <c r="E36" s="104">
        <f>SUM(E29:E35)</f>
        <v>0</v>
      </c>
      <c r="L36" s="210"/>
    </row>
    <row r="37" spans="2:12" ht="15.75" thickBot="1" x14ac:dyDescent="0.3">
      <c r="B37" s="214" t="s">
        <v>145</v>
      </c>
      <c r="C37" s="215"/>
      <c r="D37" s="216"/>
      <c r="E37" s="105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03"/>
  <sheetViews>
    <sheetView tabSelected="1" workbookViewId="0">
      <selection activeCell="A14" sqref="A14:H14"/>
    </sheetView>
  </sheetViews>
  <sheetFormatPr defaultRowHeight="15" x14ac:dyDescent="0.25"/>
  <cols>
    <col min="1" max="1" width="30.42578125" customWidth="1"/>
    <col min="5" max="5" width="20.85546875" customWidth="1"/>
    <col min="6" max="6" width="13.5703125" customWidth="1"/>
    <col min="8" max="8" width="21.140625" customWidth="1"/>
    <col min="9" max="9" width="0.140625" customWidth="1"/>
    <col min="10" max="10" width="21.140625" hidden="1" customWidth="1"/>
  </cols>
  <sheetData>
    <row r="1" spans="1:42" ht="62.25" customHeight="1" x14ac:dyDescent="0.25">
      <c r="A1" s="226" t="s">
        <v>147</v>
      </c>
      <c r="B1" s="226"/>
      <c r="C1" s="226"/>
      <c r="D1" s="226"/>
      <c r="E1" s="226"/>
      <c r="F1" s="226"/>
      <c r="G1" s="226"/>
      <c r="H1" s="226"/>
      <c r="I1" s="226"/>
      <c r="J1" s="226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</row>
    <row r="2" spans="1:42" ht="19.5" customHeight="1" x14ac:dyDescent="0.25">
      <c r="A2" s="227" t="s">
        <v>148</v>
      </c>
      <c r="B2" s="227"/>
      <c r="C2" s="227"/>
      <c r="D2" s="227"/>
      <c r="E2" s="227"/>
      <c r="F2" s="227"/>
      <c r="G2" s="227"/>
      <c r="H2" s="227"/>
      <c r="I2" s="122"/>
      <c r="J2" s="122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</row>
    <row r="3" spans="1:42" s="17" customFormat="1" ht="12.75" customHeight="1" x14ac:dyDescent="0.25">
      <c r="A3" s="230" t="s">
        <v>11</v>
      </c>
      <c r="B3" s="230"/>
      <c r="C3" s="230" t="s">
        <v>56</v>
      </c>
      <c r="D3" s="230"/>
      <c r="E3" s="133" t="s">
        <v>16</v>
      </c>
      <c r="F3" s="133" t="s">
        <v>2</v>
      </c>
      <c r="G3" s="133" t="s">
        <v>55</v>
      </c>
      <c r="H3" s="133" t="s">
        <v>160</v>
      </c>
      <c r="I3" s="122"/>
      <c r="J3" s="122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</row>
    <row r="4" spans="1:42" ht="23.25" customHeight="1" x14ac:dyDescent="0.25">
      <c r="A4" s="235">
        <f>'[1]A. Opći podaci'!A19:B19</f>
        <v>0</v>
      </c>
      <c r="B4" s="236"/>
      <c r="C4" s="236">
        <f>'[1]A. Opći podaci'!C19:E19</f>
        <v>0</v>
      </c>
      <c r="D4" s="236"/>
      <c r="E4" s="131">
        <f>'[1]A. Opći podaci'!AC19</f>
        <v>0</v>
      </c>
      <c r="F4" s="123">
        <f>'[1]A. Opći podaci'!I19</f>
        <v>0</v>
      </c>
      <c r="G4" s="130">
        <f>'[1]A. Opći podaci'!J19</f>
        <v>0</v>
      </c>
      <c r="H4" s="131">
        <f>'[1]A. Opći podaci'!AE19</f>
        <v>0</v>
      </c>
      <c r="I4" s="122"/>
      <c r="J4" s="122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</row>
    <row r="5" spans="1:42" ht="18.75" customHeight="1" x14ac:dyDescent="0.25">
      <c r="A5" s="224" t="s">
        <v>149</v>
      </c>
      <c r="B5" s="224"/>
      <c r="C5" s="224"/>
      <c r="D5" s="224"/>
      <c r="E5" s="224"/>
      <c r="F5" s="224"/>
      <c r="G5" s="224"/>
      <c r="H5" s="224"/>
      <c r="I5" s="122"/>
      <c r="J5" s="122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</row>
    <row r="6" spans="1:42" s="17" customFormat="1" ht="18.75" customHeight="1" x14ac:dyDescent="0.25">
      <c r="A6" s="230" t="s">
        <v>11</v>
      </c>
      <c r="B6" s="230"/>
      <c r="C6" s="230" t="s">
        <v>56</v>
      </c>
      <c r="D6" s="230"/>
      <c r="E6" s="133" t="s">
        <v>16</v>
      </c>
      <c r="F6" s="133" t="s">
        <v>2</v>
      </c>
      <c r="G6" s="133" t="s">
        <v>55</v>
      </c>
      <c r="H6" s="133" t="s">
        <v>59</v>
      </c>
      <c r="I6" s="122"/>
      <c r="J6" s="122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</row>
    <row r="7" spans="1:42" x14ac:dyDescent="0.25">
      <c r="A7" s="228">
        <f>'[1]A. Opći podaci'!AC25</f>
        <v>0</v>
      </c>
      <c r="B7" s="229"/>
      <c r="C7" s="229">
        <f>'[1]A. Opći podaci'!AD25</f>
        <v>0</v>
      </c>
      <c r="D7" s="229"/>
      <c r="E7" s="129">
        <f>'[1]A. Opći podaci'!AE25</f>
        <v>0</v>
      </c>
      <c r="F7" s="124">
        <f>'[1]A. Opći podaci'!AF25</f>
        <v>0</v>
      </c>
      <c r="G7" s="128">
        <f>'[1]A. Opći podaci'!AG25</f>
        <v>0</v>
      </c>
      <c r="H7" s="129">
        <f>'[1]A. Opći podaci'!AH25</f>
        <v>0</v>
      </c>
      <c r="I7" s="122"/>
      <c r="J7" s="122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</row>
    <row r="8" spans="1:42" x14ac:dyDescent="0.25">
      <c r="A8" s="228">
        <f>'[1]A. Opći podaci'!AC26</f>
        <v>0</v>
      </c>
      <c r="B8" s="229"/>
      <c r="C8" s="229">
        <f>'[1]A. Opći podaci'!AD26</f>
        <v>0</v>
      </c>
      <c r="D8" s="229"/>
      <c r="E8" s="129">
        <f>'[1]A. Opći podaci'!AE26</f>
        <v>0</v>
      </c>
      <c r="F8" s="124">
        <f>'[1]A. Opći podaci'!AF26</f>
        <v>0</v>
      </c>
      <c r="G8" s="128">
        <f>'[1]A. Opći podaci'!AG26</f>
        <v>0</v>
      </c>
      <c r="H8" s="129">
        <f>'[1]A. Opći podaci'!AH26</f>
        <v>0</v>
      </c>
      <c r="I8" s="122"/>
      <c r="J8" s="122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</row>
    <row r="9" spans="1:42" s="17" customFormat="1" x14ac:dyDescent="0.25">
      <c r="A9" s="228">
        <f>'[1]A. Opći podaci'!AC27</f>
        <v>0</v>
      </c>
      <c r="B9" s="229"/>
      <c r="C9" s="229">
        <f>'[1]A. Opći podaci'!AD27</f>
        <v>0</v>
      </c>
      <c r="D9" s="229"/>
      <c r="E9" s="129">
        <f>'[1]A. Opći podaci'!AE27</f>
        <v>0</v>
      </c>
      <c r="F9" s="124">
        <f>'[1]A. Opći podaci'!AF27</f>
        <v>0</v>
      </c>
      <c r="G9" s="128">
        <f>'[1]A. Opći podaci'!AG27</f>
        <v>0</v>
      </c>
      <c r="H9" s="129">
        <f>'[1]A. Opći podaci'!AH27</f>
        <v>0</v>
      </c>
      <c r="I9" s="122"/>
      <c r="J9" s="122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</row>
    <row r="10" spans="1:42" s="17" customFormat="1" x14ac:dyDescent="0.25">
      <c r="A10" s="228">
        <f>'[1]A. Opći podaci'!AC28</f>
        <v>0</v>
      </c>
      <c r="B10" s="229"/>
      <c r="C10" s="229">
        <f>'[1]A. Opći podaci'!AD28</f>
        <v>0</v>
      </c>
      <c r="D10" s="229"/>
      <c r="E10" s="129">
        <f>'[1]A. Opći podaci'!AE28</f>
        <v>0</v>
      </c>
      <c r="F10" s="124">
        <f>'[1]A. Opći podaci'!AF28</f>
        <v>0</v>
      </c>
      <c r="G10" s="128">
        <f>'[1]A. Opći podaci'!AG28</f>
        <v>0</v>
      </c>
      <c r="H10" s="129">
        <f>'[1]A. Opći podaci'!AH28</f>
        <v>0</v>
      </c>
      <c r="I10" s="122"/>
      <c r="J10" s="122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</row>
    <row r="11" spans="1:42" x14ac:dyDescent="0.25">
      <c r="A11" s="228">
        <f>'[1]A. Opći podaci'!AC29</f>
        <v>0</v>
      </c>
      <c r="B11" s="229"/>
      <c r="C11" s="229">
        <f>'[1]A. Opći podaci'!AD29</f>
        <v>0</v>
      </c>
      <c r="D11" s="229"/>
      <c r="E11" s="129">
        <f>'[1]A. Opći podaci'!AE29</f>
        <v>0</v>
      </c>
      <c r="F11" s="124">
        <f>'[1]A. Opći podaci'!AF29</f>
        <v>0</v>
      </c>
      <c r="G11" s="128">
        <f>'[1]A. Opći podaci'!AG29</f>
        <v>0</v>
      </c>
      <c r="H11" s="129">
        <f>'[1]A. Opći podaci'!AH29</f>
        <v>0</v>
      </c>
      <c r="I11" s="122"/>
      <c r="J11" s="122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</row>
    <row r="12" spans="1:42" s="17" customFormat="1" x14ac:dyDescent="0.25">
      <c r="A12" s="228">
        <f>'[1]A. Opći podaci'!AC30</f>
        <v>0</v>
      </c>
      <c r="B12" s="229"/>
      <c r="C12" s="229">
        <f>'[1]A. Opći podaci'!AD30</f>
        <v>0</v>
      </c>
      <c r="D12" s="229"/>
      <c r="E12" s="129">
        <f>'[1]A. Opći podaci'!AE30</f>
        <v>0</v>
      </c>
      <c r="F12" s="124">
        <f>'[1]A. Opći podaci'!AF30</f>
        <v>0</v>
      </c>
      <c r="G12" s="128">
        <f>'[1]A. Opći podaci'!AG30</f>
        <v>0</v>
      </c>
      <c r="H12" s="129">
        <f>'[1]A. Opći podaci'!AH30</f>
        <v>0</v>
      </c>
      <c r="I12" s="122"/>
      <c r="J12" s="122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</row>
    <row r="13" spans="1:42" s="17" customFormat="1" x14ac:dyDescent="0.25">
      <c r="A13" s="228">
        <f>'[1]A. Opći podaci'!AC31</f>
        <v>0</v>
      </c>
      <c r="B13" s="229"/>
      <c r="C13" s="229">
        <f>'[1]A. Opći podaci'!AD31</f>
        <v>0</v>
      </c>
      <c r="D13" s="229"/>
      <c r="E13" s="129">
        <f>'[1]A. Opći podaci'!AE31</f>
        <v>0</v>
      </c>
      <c r="F13" s="124">
        <f>'[1]A. Opći podaci'!AF31</f>
        <v>0</v>
      </c>
      <c r="G13" s="128">
        <f>'[1]A. Opći podaci'!AG31</f>
        <v>0</v>
      </c>
      <c r="H13" s="129">
        <f>'[1]A. Opći podaci'!AH31</f>
        <v>0</v>
      </c>
      <c r="I13" s="122"/>
      <c r="J13" s="122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</row>
    <row r="14" spans="1:42" x14ac:dyDescent="0.25">
      <c r="A14" s="232" t="s">
        <v>150</v>
      </c>
      <c r="B14" s="232"/>
      <c r="C14" s="232"/>
      <c r="D14" s="232"/>
      <c r="E14" s="232"/>
      <c r="F14" s="232"/>
      <c r="G14" s="232"/>
      <c r="H14" s="232"/>
      <c r="I14" s="122"/>
      <c r="J14" s="122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</row>
    <row r="15" spans="1:42" x14ac:dyDescent="0.25">
      <c r="A15" s="231"/>
      <c r="B15" s="231"/>
      <c r="C15" s="231"/>
      <c r="D15" s="231"/>
      <c r="E15" s="231"/>
      <c r="F15" s="231"/>
      <c r="G15" s="231"/>
      <c r="H15" s="231"/>
      <c r="I15" s="122"/>
      <c r="J15" s="122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</row>
    <row r="16" spans="1:42" x14ac:dyDescent="0.25">
      <c r="A16" s="231"/>
      <c r="B16" s="231"/>
      <c r="C16" s="231"/>
      <c r="D16" s="231"/>
      <c r="E16" s="231"/>
      <c r="F16" s="231"/>
      <c r="G16" s="231"/>
      <c r="H16" s="231"/>
      <c r="I16" s="122"/>
      <c r="J16" s="122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</row>
    <row r="17" spans="1:42" x14ac:dyDescent="0.25">
      <c r="A17" s="231"/>
      <c r="B17" s="231"/>
      <c r="C17" s="231"/>
      <c r="D17" s="231"/>
      <c r="E17" s="231"/>
      <c r="F17" s="231"/>
      <c r="G17" s="231"/>
      <c r="H17" s="231"/>
      <c r="I17" s="122"/>
      <c r="J17" s="122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</row>
    <row r="18" spans="1:42" x14ac:dyDescent="0.25">
      <c r="A18" s="234" t="s">
        <v>226</v>
      </c>
      <c r="B18" s="234"/>
      <c r="C18" s="234"/>
      <c r="D18" s="234"/>
      <c r="E18" s="234"/>
      <c r="F18" s="234"/>
      <c r="G18" s="234"/>
      <c r="H18" s="234"/>
      <c r="I18" s="122"/>
      <c r="J18" s="122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</row>
    <row r="19" spans="1:42" x14ac:dyDescent="0.25">
      <c r="A19" s="231"/>
      <c r="B19" s="231"/>
      <c r="C19" s="231"/>
      <c r="D19" s="231"/>
      <c r="E19" s="231"/>
      <c r="F19" s="231"/>
      <c r="G19" s="231"/>
      <c r="H19" s="231"/>
      <c r="I19" s="122"/>
      <c r="J19" s="122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</row>
    <row r="20" spans="1:42" x14ac:dyDescent="0.25">
      <c r="A20" s="232" t="s">
        <v>151</v>
      </c>
      <c r="B20" s="232"/>
      <c r="C20" s="232"/>
      <c r="D20" s="232"/>
      <c r="E20" s="232"/>
      <c r="F20" s="232"/>
      <c r="G20" s="232"/>
      <c r="H20" s="232"/>
      <c r="I20" s="122"/>
      <c r="J20" s="122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</row>
    <row r="21" spans="1:42" s="17" customFormat="1" x14ac:dyDescent="0.25">
      <c r="A21" s="233"/>
      <c r="B21" s="233"/>
      <c r="C21" s="233"/>
      <c r="D21" s="233"/>
      <c r="E21" s="233"/>
      <c r="F21" s="233"/>
      <c r="G21" s="233"/>
      <c r="H21" s="233"/>
      <c r="I21" s="122"/>
      <c r="J21" s="122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</row>
    <row r="22" spans="1:42" x14ac:dyDescent="0.25">
      <c r="A22" s="233"/>
      <c r="B22" s="233"/>
      <c r="C22" s="233"/>
      <c r="D22" s="233"/>
      <c r="E22" s="233"/>
      <c r="F22" s="233"/>
      <c r="G22" s="233"/>
      <c r="H22" s="233"/>
      <c r="I22" s="122"/>
      <c r="J22" s="122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</row>
    <row r="23" spans="1:42" x14ac:dyDescent="0.25">
      <c r="A23" s="233"/>
      <c r="B23" s="233"/>
      <c r="C23" s="233"/>
      <c r="D23" s="233"/>
      <c r="E23" s="233"/>
      <c r="F23" s="233"/>
      <c r="G23" s="233"/>
      <c r="H23" s="233"/>
      <c r="I23" s="122"/>
      <c r="J23" s="122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</row>
    <row r="24" spans="1:42" x14ac:dyDescent="0.25">
      <c r="A24" s="233"/>
      <c r="B24" s="233"/>
      <c r="C24" s="233"/>
      <c r="D24" s="233"/>
      <c r="E24" s="233"/>
      <c r="F24" s="233"/>
      <c r="G24" s="233"/>
      <c r="H24" s="233"/>
      <c r="I24" s="122"/>
      <c r="J24" s="122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</row>
    <row r="25" spans="1:42" x14ac:dyDescent="0.25">
      <c r="A25" s="233"/>
      <c r="B25" s="233"/>
      <c r="C25" s="233"/>
      <c r="D25" s="233"/>
      <c r="E25" s="233"/>
      <c r="F25" s="233"/>
      <c r="G25" s="233"/>
      <c r="H25" s="233"/>
      <c r="I25" s="122"/>
      <c r="J25" s="122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</row>
    <row r="26" spans="1:42" x14ac:dyDescent="0.25">
      <c r="A26" s="232" t="s">
        <v>152</v>
      </c>
      <c r="B26" s="232"/>
      <c r="C26" s="232"/>
      <c r="D26" s="232"/>
      <c r="E26" s="232"/>
      <c r="F26" s="232"/>
      <c r="G26" s="232"/>
      <c r="H26" s="232"/>
      <c r="I26" s="122"/>
      <c r="J26" s="122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</row>
    <row r="27" spans="1:42" x14ac:dyDescent="0.25">
      <c r="A27" s="233"/>
      <c r="B27" s="233"/>
      <c r="C27" s="233"/>
      <c r="D27" s="233"/>
      <c r="E27" s="233"/>
      <c r="F27" s="233"/>
      <c r="G27" s="233"/>
      <c r="H27" s="233"/>
      <c r="I27" s="122"/>
      <c r="J27" s="122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</row>
    <row r="28" spans="1:42" x14ac:dyDescent="0.25">
      <c r="A28" s="233"/>
      <c r="B28" s="233"/>
      <c r="C28" s="233"/>
      <c r="D28" s="233"/>
      <c r="E28" s="233"/>
      <c r="F28" s="233"/>
      <c r="G28" s="233"/>
      <c r="H28" s="233"/>
      <c r="I28" s="122"/>
      <c r="J28" s="122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</row>
    <row r="29" spans="1:42" ht="116.25" customHeight="1" x14ac:dyDescent="0.25">
      <c r="A29" s="233"/>
      <c r="B29" s="233"/>
      <c r="C29" s="233"/>
      <c r="D29" s="233"/>
      <c r="E29" s="233"/>
      <c r="F29" s="233"/>
      <c r="G29" s="233"/>
      <c r="H29" s="233"/>
      <c r="I29" s="122"/>
      <c r="J29" s="122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</row>
    <row r="30" spans="1:42" x14ac:dyDescent="0.25">
      <c r="A30" s="233"/>
      <c r="B30" s="233"/>
      <c r="C30" s="233"/>
      <c r="D30" s="233"/>
      <c r="E30" s="233"/>
      <c r="F30" s="233"/>
      <c r="G30" s="233"/>
      <c r="H30" s="233"/>
      <c r="I30" s="122"/>
      <c r="J30" s="122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</row>
    <row r="31" spans="1:42" ht="15" customHeight="1" x14ac:dyDescent="0.25">
      <c r="A31" s="224" t="s">
        <v>153</v>
      </c>
      <c r="B31" s="224"/>
      <c r="C31" s="224"/>
      <c r="D31" s="224"/>
      <c r="E31" s="224"/>
      <c r="F31" s="224"/>
      <c r="G31" s="224"/>
      <c r="H31" s="224"/>
      <c r="I31" s="122"/>
      <c r="J31" s="122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</row>
    <row r="32" spans="1:42" ht="30" x14ac:dyDescent="0.25">
      <c r="A32" s="125" t="s">
        <v>204</v>
      </c>
      <c r="B32" s="225"/>
      <c r="C32" s="225"/>
      <c r="D32" s="225"/>
      <c r="E32" s="225"/>
      <c r="F32" s="225"/>
      <c r="G32" s="225"/>
      <c r="H32" s="225"/>
      <c r="I32" s="122"/>
      <c r="J32" s="122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</row>
    <row r="33" spans="1:42" ht="30" x14ac:dyDescent="0.25">
      <c r="A33" s="125" t="s">
        <v>205</v>
      </c>
      <c r="B33" s="225"/>
      <c r="C33" s="225"/>
      <c r="D33" s="225"/>
      <c r="E33" s="225"/>
      <c r="F33" s="225"/>
      <c r="G33" s="225"/>
      <c r="H33" s="225"/>
      <c r="I33" s="122"/>
      <c r="J33" s="122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</row>
    <row r="34" spans="1:42" x14ac:dyDescent="0.25">
      <c r="A34" s="125" t="s">
        <v>206</v>
      </c>
      <c r="B34" s="225"/>
      <c r="C34" s="225"/>
      <c r="D34" s="225"/>
      <c r="E34" s="225"/>
      <c r="F34" s="225"/>
      <c r="G34" s="225"/>
      <c r="H34" s="225"/>
      <c r="I34" s="122"/>
      <c r="J34" s="122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</row>
    <row r="35" spans="1:42" ht="30" x14ac:dyDescent="0.25">
      <c r="A35" s="125" t="s">
        <v>207</v>
      </c>
      <c r="B35" s="225"/>
      <c r="C35" s="225"/>
      <c r="D35" s="225"/>
      <c r="E35" s="225"/>
      <c r="F35" s="225"/>
      <c r="G35" s="225"/>
      <c r="H35" s="225"/>
      <c r="I35" s="122"/>
      <c r="J35" s="122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</row>
    <row r="36" spans="1:42" ht="26.25" customHeight="1" x14ac:dyDescent="0.25">
      <c r="A36" s="125" t="s">
        <v>208</v>
      </c>
      <c r="B36" s="225"/>
      <c r="C36" s="225"/>
      <c r="D36" s="225"/>
      <c r="E36" s="225"/>
      <c r="F36" s="225"/>
      <c r="G36" s="225"/>
      <c r="H36" s="225"/>
      <c r="I36" s="122"/>
      <c r="J36" s="122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</row>
    <row r="37" spans="1:42" ht="18" customHeight="1" x14ac:dyDescent="0.25">
      <c r="A37" s="232" t="s">
        <v>154</v>
      </c>
      <c r="B37" s="232"/>
      <c r="C37" s="232"/>
      <c r="D37" s="232"/>
      <c r="E37" s="232"/>
      <c r="F37" s="232"/>
      <c r="G37" s="232"/>
      <c r="H37" s="232"/>
      <c r="I37" s="122"/>
      <c r="J37" s="122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</row>
    <row r="38" spans="1:42" ht="21.75" customHeight="1" x14ac:dyDescent="0.25">
      <c r="A38" s="126" t="s">
        <v>209</v>
      </c>
      <c r="B38" s="231"/>
      <c r="C38" s="231"/>
      <c r="D38" s="231"/>
      <c r="E38" s="231"/>
      <c r="F38" s="231"/>
      <c r="G38" s="231"/>
      <c r="H38" s="231"/>
      <c r="I38" s="122"/>
      <c r="J38" s="122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</row>
    <row r="39" spans="1:42" ht="15" customHeight="1" x14ac:dyDescent="0.25">
      <c r="A39" s="127" t="s">
        <v>210</v>
      </c>
      <c r="B39" s="231"/>
      <c r="C39" s="231"/>
      <c r="D39" s="231"/>
      <c r="E39" s="231"/>
      <c r="F39" s="231"/>
      <c r="G39" s="231"/>
      <c r="H39" s="231"/>
      <c r="I39" s="122"/>
      <c r="J39" s="122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</row>
    <row r="40" spans="1:42" x14ac:dyDescent="0.25">
      <c r="A40" s="127" t="s">
        <v>211</v>
      </c>
      <c r="B40" s="231"/>
      <c r="C40" s="231"/>
      <c r="D40" s="231"/>
      <c r="E40" s="231"/>
      <c r="F40" s="231"/>
      <c r="G40" s="231"/>
      <c r="H40" s="231"/>
      <c r="I40" s="122"/>
      <c r="J40" s="122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</row>
    <row r="41" spans="1:42" x14ac:dyDescent="0.25">
      <c r="A41" s="127" t="s">
        <v>212</v>
      </c>
      <c r="B41" s="231"/>
      <c r="C41" s="231"/>
      <c r="D41" s="231"/>
      <c r="E41" s="231"/>
      <c r="F41" s="231"/>
      <c r="G41" s="231"/>
      <c r="H41" s="231"/>
      <c r="I41" s="122"/>
      <c r="J41" s="122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</row>
    <row r="42" spans="1:42" ht="28.5" customHeight="1" x14ac:dyDescent="0.25">
      <c r="A42" s="237" t="s">
        <v>155</v>
      </c>
      <c r="B42" s="237"/>
      <c r="C42" s="237"/>
      <c r="D42" s="237"/>
      <c r="E42" s="237"/>
      <c r="F42" s="237"/>
      <c r="G42" s="237"/>
      <c r="H42" s="237"/>
      <c r="I42" s="122"/>
      <c r="J42" s="122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</row>
    <row r="43" spans="1:42" ht="47.25" customHeight="1" x14ac:dyDescent="0.25">
      <c r="A43" s="238"/>
      <c r="B43" s="238"/>
      <c r="C43" s="238"/>
      <c r="D43" s="238"/>
      <c r="E43" s="238"/>
      <c r="F43" s="238"/>
      <c r="G43" s="238"/>
      <c r="H43" s="238"/>
      <c r="I43" s="122"/>
      <c r="J43" s="122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</row>
    <row r="44" spans="1:42" x14ac:dyDescent="0.25">
      <c r="A44" s="238"/>
      <c r="B44" s="238"/>
      <c r="C44" s="238"/>
      <c r="D44" s="238"/>
      <c r="E44" s="238"/>
      <c r="F44" s="238"/>
      <c r="G44" s="238"/>
      <c r="H44" s="238"/>
      <c r="I44" s="122"/>
      <c r="J44" s="122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</row>
    <row r="45" spans="1:42" x14ac:dyDescent="0.25">
      <c r="A45" s="238"/>
      <c r="B45" s="238"/>
      <c r="C45" s="238"/>
      <c r="D45" s="238"/>
      <c r="E45" s="238"/>
      <c r="F45" s="238"/>
      <c r="G45" s="238"/>
      <c r="H45" s="238"/>
      <c r="I45" s="122"/>
      <c r="J45" s="122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</row>
    <row r="46" spans="1:42" x14ac:dyDescent="0.25">
      <c r="A46" s="238"/>
      <c r="B46" s="238"/>
      <c r="C46" s="238"/>
      <c r="D46" s="238"/>
      <c r="E46" s="238"/>
      <c r="F46" s="238"/>
      <c r="G46" s="238"/>
      <c r="H46" s="238"/>
      <c r="I46" s="122"/>
      <c r="J46" s="122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</row>
    <row r="47" spans="1:42" x14ac:dyDescent="0.25">
      <c r="A47" s="232" t="s">
        <v>213</v>
      </c>
      <c r="B47" s="232"/>
      <c r="C47" s="232"/>
      <c r="D47" s="232"/>
      <c r="E47" s="232"/>
      <c r="F47" s="232"/>
      <c r="G47" s="232"/>
      <c r="H47" s="232"/>
      <c r="I47" s="122"/>
      <c r="J47" s="122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</row>
    <row r="48" spans="1:42" x14ac:dyDescent="0.25">
      <c r="A48" s="127" t="s">
        <v>189</v>
      </c>
      <c r="B48" s="231" t="s">
        <v>214</v>
      </c>
      <c r="C48" s="231"/>
      <c r="D48" s="127" t="s">
        <v>215</v>
      </c>
      <c r="E48" s="231" t="s">
        <v>228</v>
      </c>
      <c r="F48" s="231"/>
      <c r="G48" s="231" t="s">
        <v>212</v>
      </c>
      <c r="H48" s="231"/>
      <c r="I48" s="122"/>
      <c r="J48" s="122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</row>
    <row r="49" spans="1:42" x14ac:dyDescent="0.25">
      <c r="A49" s="127" t="s">
        <v>58</v>
      </c>
      <c r="B49" s="231"/>
      <c r="C49" s="231"/>
      <c r="D49" s="127"/>
      <c r="E49" s="231"/>
      <c r="F49" s="231"/>
      <c r="G49" s="231"/>
      <c r="H49" s="231"/>
      <c r="I49" s="122"/>
      <c r="J49" s="122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</row>
    <row r="50" spans="1:42" x14ac:dyDescent="0.25">
      <c r="A50" s="127" t="s">
        <v>62</v>
      </c>
      <c r="B50" s="231"/>
      <c r="C50" s="231"/>
      <c r="D50" s="127"/>
      <c r="E50" s="231"/>
      <c r="F50" s="231"/>
      <c r="G50" s="231"/>
      <c r="H50" s="231"/>
      <c r="I50" s="122"/>
      <c r="J50" s="122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</row>
    <row r="51" spans="1:42" x14ac:dyDescent="0.25">
      <c r="A51" s="127" t="s">
        <v>63</v>
      </c>
      <c r="B51" s="231"/>
      <c r="C51" s="231"/>
      <c r="D51" s="127"/>
      <c r="E51" s="231"/>
      <c r="F51" s="231"/>
      <c r="G51" s="231"/>
      <c r="H51" s="231"/>
      <c r="I51" s="122"/>
      <c r="J51" s="122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</row>
    <row r="52" spans="1:42" x14ac:dyDescent="0.25">
      <c r="A52" s="232" t="s">
        <v>162</v>
      </c>
      <c r="B52" s="232"/>
      <c r="C52" s="232"/>
      <c r="D52" s="232"/>
      <c r="E52" s="232"/>
      <c r="F52" s="232"/>
      <c r="G52" s="232"/>
      <c r="H52" s="232"/>
      <c r="I52" s="122"/>
      <c r="J52" s="122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</row>
    <row r="53" spans="1:42" x14ac:dyDescent="0.25">
      <c r="A53" s="233"/>
      <c r="B53" s="233"/>
      <c r="C53" s="233"/>
      <c r="D53" s="233"/>
      <c r="E53" s="233"/>
      <c r="F53" s="233"/>
      <c r="G53" s="233"/>
      <c r="H53" s="233"/>
      <c r="I53" s="122"/>
      <c r="J53" s="122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</row>
    <row r="54" spans="1:42" x14ac:dyDescent="0.25">
      <c r="A54" s="233"/>
      <c r="B54" s="233"/>
      <c r="C54" s="233"/>
      <c r="D54" s="233"/>
      <c r="E54" s="233"/>
      <c r="F54" s="233"/>
      <c r="G54" s="233"/>
      <c r="H54" s="233"/>
      <c r="I54" s="122"/>
      <c r="J54" s="122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</row>
    <row r="55" spans="1:42" x14ac:dyDescent="0.25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</row>
    <row r="56" spans="1:42" x14ac:dyDescent="0.25">
      <c r="A56" s="118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</row>
    <row r="57" spans="1:42" x14ac:dyDescent="0.25">
      <c r="A57" s="118"/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</row>
    <row r="58" spans="1:42" x14ac:dyDescent="0.25">
      <c r="A58" s="118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</row>
    <row r="59" spans="1:42" x14ac:dyDescent="0.25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</row>
    <row r="60" spans="1:42" x14ac:dyDescent="0.25">
      <c r="A60" s="118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</row>
    <row r="61" spans="1:42" x14ac:dyDescent="0.25">
      <c r="A61" s="118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</row>
    <row r="62" spans="1:42" x14ac:dyDescent="0.25">
      <c r="A62" s="118"/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</row>
    <row r="63" spans="1:42" x14ac:dyDescent="0.25">
      <c r="A63" s="118"/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</row>
    <row r="64" spans="1:42" x14ac:dyDescent="0.25">
      <c r="A64" s="118"/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</row>
    <row r="65" spans="1:36" x14ac:dyDescent="0.25">
      <c r="A65" s="118"/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</row>
    <row r="66" spans="1:36" x14ac:dyDescent="0.25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</row>
    <row r="67" spans="1:36" x14ac:dyDescent="0.25">
      <c r="A67" s="118"/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</row>
    <row r="68" spans="1:36" x14ac:dyDescent="0.25">
      <c r="A68" s="118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</row>
    <row r="69" spans="1:36" x14ac:dyDescent="0.25">
      <c r="A69" s="118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</row>
    <row r="70" spans="1:36" x14ac:dyDescent="0.25">
      <c r="A70" s="118"/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</row>
    <row r="71" spans="1:36" x14ac:dyDescent="0.25">
      <c r="A71" s="118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</row>
    <row r="72" spans="1:36" x14ac:dyDescent="0.25">
      <c r="A72" s="118"/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</row>
    <row r="73" spans="1:36" x14ac:dyDescent="0.25">
      <c r="A73" s="118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  <c r="AH73" s="118"/>
      <c r="AI73" s="118"/>
      <c r="AJ73" s="118"/>
    </row>
    <row r="74" spans="1:36" x14ac:dyDescent="0.25">
      <c r="A74" s="118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</row>
    <row r="75" spans="1:36" x14ac:dyDescent="0.25">
      <c r="A75" s="118"/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  <c r="AJ75" s="118"/>
    </row>
    <row r="76" spans="1:36" x14ac:dyDescent="0.25">
      <c r="A76" s="118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</row>
    <row r="77" spans="1:36" x14ac:dyDescent="0.25">
      <c r="A77" s="118"/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</row>
    <row r="78" spans="1:36" x14ac:dyDescent="0.25">
      <c r="A78" s="118"/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</row>
    <row r="79" spans="1:36" x14ac:dyDescent="0.25">
      <c r="A79" s="118"/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</row>
    <row r="80" spans="1:36" x14ac:dyDescent="0.25">
      <c r="A80" s="118"/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</row>
    <row r="81" spans="1:36" x14ac:dyDescent="0.25">
      <c r="A81" s="118"/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</row>
    <row r="82" spans="1:36" x14ac:dyDescent="0.25">
      <c r="A82" s="118"/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</row>
    <row r="83" spans="1:36" x14ac:dyDescent="0.25">
      <c r="A83" s="118"/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  <c r="AH83" s="118"/>
      <c r="AI83" s="118"/>
      <c r="AJ83" s="118"/>
    </row>
    <row r="84" spans="1:36" x14ac:dyDescent="0.25">
      <c r="A84" s="118"/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</row>
    <row r="85" spans="1:36" x14ac:dyDescent="0.25">
      <c r="A85" s="118"/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  <c r="AJ85" s="118"/>
    </row>
    <row r="86" spans="1:36" x14ac:dyDescent="0.25">
      <c r="A86" s="118"/>
      <c r="B86" s="118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</row>
    <row r="87" spans="1:36" x14ac:dyDescent="0.25">
      <c r="A87" s="118"/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  <c r="AH87" s="118"/>
      <c r="AI87" s="118"/>
      <c r="AJ87" s="118"/>
    </row>
    <row r="88" spans="1:36" x14ac:dyDescent="0.25">
      <c r="A88" s="118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</row>
    <row r="89" spans="1:36" x14ac:dyDescent="0.25">
      <c r="A89" s="118"/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  <c r="AJ89" s="118"/>
    </row>
    <row r="90" spans="1:36" x14ac:dyDescent="0.25">
      <c r="A90" s="118"/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</row>
    <row r="91" spans="1:36" x14ac:dyDescent="0.25">
      <c r="A91" s="118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</row>
    <row r="92" spans="1:36" x14ac:dyDescent="0.25">
      <c r="A92" s="118"/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</row>
    <row r="93" spans="1:36" x14ac:dyDescent="0.25">
      <c r="A93" s="118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</row>
    <row r="94" spans="1:36" x14ac:dyDescent="0.25">
      <c r="A94" s="118"/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  <c r="AG94" s="118"/>
      <c r="AH94" s="118"/>
      <c r="AI94" s="118"/>
      <c r="AJ94" s="118"/>
    </row>
    <row r="95" spans="1:36" x14ac:dyDescent="0.25">
      <c r="A95" s="118"/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18"/>
      <c r="AH95" s="118"/>
      <c r="AI95" s="118"/>
      <c r="AJ95" s="118"/>
    </row>
    <row r="96" spans="1:36" x14ac:dyDescent="0.25">
      <c r="A96" s="118"/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18"/>
      <c r="AH96" s="118"/>
      <c r="AI96" s="118"/>
      <c r="AJ96" s="118"/>
    </row>
    <row r="97" spans="1:36" x14ac:dyDescent="0.25">
      <c r="A97" s="118"/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  <c r="AH97" s="118"/>
      <c r="AI97" s="118"/>
      <c r="AJ97" s="118"/>
    </row>
    <row r="98" spans="1:36" x14ac:dyDescent="0.25">
      <c r="A98" s="118"/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18"/>
      <c r="AH98" s="118"/>
      <c r="AI98" s="118"/>
      <c r="AJ98" s="118"/>
    </row>
    <row r="99" spans="1:36" x14ac:dyDescent="0.25">
      <c r="A99" s="118"/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8"/>
      <c r="AH99" s="118"/>
      <c r="AI99" s="118"/>
      <c r="AJ99" s="118"/>
    </row>
    <row r="100" spans="1:36" x14ac:dyDescent="0.25">
      <c r="A100" s="118"/>
      <c r="B100" s="118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  <c r="AH100" s="118"/>
      <c r="AI100" s="118"/>
      <c r="AJ100" s="118"/>
    </row>
    <row r="101" spans="1:36" x14ac:dyDescent="0.25">
      <c r="A101" s="118"/>
      <c r="B101" s="118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8"/>
      <c r="AH101" s="118"/>
      <c r="AI101" s="118"/>
      <c r="AJ101" s="118"/>
    </row>
    <row r="102" spans="1:36" x14ac:dyDescent="0.25">
      <c r="A102" s="118"/>
      <c r="B102" s="118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</row>
    <row r="103" spans="1:36" x14ac:dyDescent="0.25">
      <c r="A103" s="118"/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</row>
    <row r="104" spans="1:36" x14ac:dyDescent="0.25">
      <c r="A104" s="118"/>
      <c r="B104" s="118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</row>
    <row r="105" spans="1:36" x14ac:dyDescent="0.25">
      <c r="A105" s="118"/>
      <c r="B105" s="118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</row>
    <row r="106" spans="1:36" x14ac:dyDescent="0.25">
      <c r="A106" s="118"/>
      <c r="B106" s="118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</row>
    <row r="107" spans="1:36" x14ac:dyDescent="0.25">
      <c r="A107" s="118"/>
      <c r="B107" s="118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18"/>
      <c r="AH107" s="118"/>
      <c r="AI107" s="118"/>
      <c r="AJ107" s="118"/>
    </row>
    <row r="108" spans="1:36" x14ac:dyDescent="0.25">
      <c r="A108" s="118"/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</row>
    <row r="109" spans="1:36" x14ac:dyDescent="0.25">
      <c r="A109" s="118"/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  <c r="AH109" s="118"/>
      <c r="AI109" s="118"/>
      <c r="AJ109" s="118"/>
    </row>
    <row r="110" spans="1:36" x14ac:dyDescent="0.25">
      <c r="A110" s="118"/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118"/>
      <c r="AE110" s="118"/>
      <c r="AF110" s="118"/>
      <c r="AG110" s="118"/>
      <c r="AH110" s="118"/>
      <c r="AI110" s="118"/>
      <c r="AJ110" s="118"/>
    </row>
    <row r="111" spans="1:36" x14ac:dyDescent="0.25">
      <c r="A111" s="118"/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  <c r="AE111" s="118"/>
      <c r="AF111" s="118"/>
      <c r="AG111" s="118"/>
      <c r="AH111" s="118"/>
      <c r="AI111" s="118"/>
      <c r="AJ111" s="118"/>
    </row>
    <row r="112" spans="1:36" x14ac:dyDescent="0.25">
      <c r="A112" s="118"/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  <c r="AC112" s="118"/>
      <c r="AD112" s="118"/>
      <c r="AE112" s="118"/>
      <c r="AF112" s="118"/>
      <c r="AG112" s="118"/>
      <c r="AH112" s="118"/>
      <c r="AI112" s="118"/>
      <c r="AJ112" s="118"/>
    </row>
    <row r="113" spans="1:36" x14ac:dyDescent="0.25">
      <c r="A113" s="118"/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18"/>
    </row>
    <row r="114" spans="1:36" x14ac:dyDescent="0.25">
      <c r="A114" s="118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</row>
    <row r="115" spans="1:36" x14ac:dyDescent="0.25">
      <c r="A115" s="118"/>
      <c r="B115" s="118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</row>
    <row r="116" spans="1:36" x14ac:dyDescent="0.25">
      <c r="A116" s="118"/>
      <c r="B116" s="118"/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8"/>
      <c r="AE116" s="118"/>
      <c r="AF116" s="118"/>
      <c r="AG116" s="118"/>
      <c r="AH116" s="118"/>
      <c r="AI116" s="118"/>
      <c r="AJ116" s="118"/>
    </row>
    <row r="117" spans="1:36" x14ac:dyDescent="0.25">
      <c r="A117" s="118"/>
      <c r="B117" s="118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  <c r="AF117" s="118"/>
      <c r="AG117" s="118"/>
      <c r="AH117" s="118"/>
      <c r="AI117" s="118"/>
      <c r="AJ117" s="118"/>
    </row>
    <row r="118" spans="1:36" x14ac:dyDescent="0.25">
      <c r="A118" s="118"/>
      <c r="B118" s="118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8"/>
    </row>
    <row r="119" spans="1:36" x14ac:dyDescent="0.25">
      <c r="A119" s="118"/>
      <c r="B119" s="118"/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  <c r="AF119" s="118"/>
      <c r="AG119" s="118"/>
      <c r="AH119" s="118"/>
      <c r="AI119" s="118"/>
      <c r="AJ119" s="118"/>
    </row>
    <row r="120" spans="1:36" x14ac:dyDescent="0.25">
      <c r="A120" s="118"/>
      <c r="B120" s="118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AD120" s="118"/>
      <c r="AE120" s="118"/>
      <c r="AF120" s="118"/>
      <c r="AG120" s="118"/>
      <c r="AH120" s="118"/>
      <c r="AI120" s="118"/>
      <c r="AJ120" s="118"/>
    </row>
    <row r="121" spans="1:36" x14ac:dyDescent="0.25">
      <c r="A121" s="118"/>
      <c r="B121" s="118"/>
      <c r="C121" s="118"/>
      <c r="D121" s="118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</row>
    <row r="122" spans="1:36" x14ac:dyDescent="0.25">
      <c r="A122" s="118"/>
      <c r="B122" s="118"/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  <c r="AF122" s="118"/>
      <c r="AG122" s="118"/>
      <c r="AH122" s="118"/>
      <c r="AI122" s="118"/>
      <c r="AJ122" s="118"/>
    </row>
    <row r="123" spans="1:36" x14ac:dyDescent="0.25">
      <c r="A123" s="118"/>
      <c r="B123" s="118"/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</row>
    <row r="124" spans="1:36" x14ac:dyDescent="0.25">
      <c r="A124" s="118"/>
      <c r="B124" s="118"/>
      <c r="C124" s="118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118"/>
      <c r="AC124" s="118"/>
      <c r="AD124" s="118"/>
      <c r="AE124" s="118"/>
      <c r="AF124" s="118"/>
      <c r="AG124" s="118"/>
      <c r="AH124" s="118"/>
      <c r="AI124" s="118"/>
      <c r="AJ124" s="118"/>
    </row>
    <row r="125" spans="1:36" x14ac:dyDescent="0.25">
      <c r="A125" s="118"/>
      <c r="B125" s="118"/>
      <c r="C125" s="118"/>
      <c r="D125" s="118"/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</row>
    <row r="126" spans="1:36" x14ac:dyDescent="0.25">
      <c r="A126" s="118"/>
      <c r="B126" s="118"/>
      <c r="C126" s="118"/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  <c r="AB126" s="118"/>
      <c r="AC126" s="118"/>
      <c r="AD126" s="118"/>
      <c r="AE126" s="118"/>
      <c r="AF126" s="118"/>
      <c r="AG126" s="118"/>
      <c r="AH126" s="118"/>
      <c r="AI126" s="118"/>
      <c r="AJ126" s="118"/>
    </row>
    <row r="127" spans="1:36" x14ac:dyDescent="0.25">
      <c r="A127" s="118"/>
      <c r="B127" s="118"/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</row>
    <row r="128" spans="1:36" x14ac:dyDescent="0.25">
      <c r="A128" s="118"/>
      <c r="B128" s="118"/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118"/>
      <c r="AE128" s="118"/>
      <c r="AF128" s="118"/>
      <c r="AG128" s="118"/>
      <c r="AH128" s="118"/>
      <c r="AI128" s="118"/>
      <c r="AJ128" s="118"/>
    </row>
    <row r="129" spans="1:36" x14ac:dyDescent="0.25">
      <c r="A129" s="118"/>
      <c r="B129" s="118"/>
      <c r="C129" s="118"/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</row>
    <row r="130" spans="1:36" x14ac:dyDescent="0.25">
      <c r="A130" s="118"/>
      <c r="B130" s="118"/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/>
      <c r="AC130" s="118"/>
      <c r="AD130" s="118"/>
      <c r="AE130" s="118"/>
      <c r="AF130" s="118"/>
      <c r="AG130" s="118"/>
      <c r="AH130" s="118"/>
      <c r="AI130" s="118"/>
      <c r="AJ130" s="118"/>
    </row>
    <row r="131" spans="1:36" x14ac:dyDescent="0.25">
      <c r="A131" s="118"/>
      <c r="B131" s="118"/>
      <c r="C131" s="118"/>
      <c r="D131" s="118"/>
      <c r="E131" s="118"/>
      <c r="F131" s="118"/>
      <c r="G131" s="118"/>
      <c r="H131" s="118"/>
      <c r="I131" s="118"/>
      <c r="J131" s="118"/>
      <c r="K131" s="118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</row>
    <row r="132" spans="1:36" x14ac:dyDescent="0.25">
      <c r="A132" s="118"/>
      <c r="B132" s="118"/>
      <c r="C132" s="118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  <c r="AA132" s="118"/>
      <c r="AB132" s="118"/>
      <c r="AC132" s="118"/>
      <c r="AD132" s="118"/>
      <c r="AE132" s="118"/>
      <c r="AF132" s="118"/>
      <c r="AG132" s="118"/>
      <c r="AH132" s="118"/>
      <c r="AI132" s="118"/>
      <c r="AJ132" s="118"/>
    </row>
    <row r="133" spans="1:36" x14ac:dyDescent="0.25">
      <c r="A133" s="118"/>
      <c r="B133" s="118"/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</row>
    <row r="134" spans="1:36" x14ac:dyDescent="0.25">
      <c r="A134" s="118"/>
      <c r="B134" s="118"/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  <c r="AA134" s="118"/>
      <c r="AB134" s="118"/>
      <c r="AC134" s="118"/>
      <c r="AD134" s="118"/>
      <c r="AE134" s="118"/>
      <c r="AF134" s="118"/>
      <c r="AG134" s="118"/>
      <c r="AH134" s="118"/>
      <c r="AI134" s="118"/>
      <c r="AJ134" s="118"/>
    </row>
    <row r="135" spans="1:36" x14ac:dyDescent="0.25">
      <c r="A135" s="118"/>
      <c r="B135" s="118"/>
      <c r="C135" s="118"/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</row>
    <row r="136" spans="1:36" x14ac:dyDescent="0.25">
      <c r="A136" s="118"/>
      <c r="B136" s="118"/>
      <c r="C136" s="118"/>
      <c r="D136" s="118"/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  <c r="AA136" s="118"/>
      <c r="AB136" s="118"/>
      <c r="AC136" s="118"/>
      <c r="AD136" s="118"/>
      <c r="AE136" s="118"/>
      <c r="AF136" s="118"/>
      <c r="AG136" s="118"/>
      <c r="AH136" s="118"/>
      <c r="AI136" s="118"/>
      <c r="AJ136" s="118"/>
    </row>
    <row r="137" spans="1:36" x14ac:dyDescent="0.25">
      <c r="A137" s="118"/>
      <c r="B137" s="118"/>
      <c r="C137" s="118"/>
      <c r="D137" s="118"/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  <c r="AA137" s="118"/>
      <c r="AB137" s="118"/>
      <c r="AC137" s="118"/>
      <c r="AD137" s="118"/>
      <c r="AE137" s="118"/>
      <c r="AF137" s="118"/>
      <c r="AG137" s="118"/>
      <c r="AH137" s="118"/>
      <c r="AI137" s="118"/>
      <c r="AJ137" s="118"/>
    </row>
    <row r="138" spans="1:36" x14ac:dyDescent="0.25">
      <c r="A138" s="118"/>
      <c r="B138" s="118"/>
      <c r="C138" s="118"/>
      <c r="D138" s="118"/>
      <c r="E138" s="118"/>
      <c r="F138" s="118"/>
      <c r="G138" s="118"/>
      <c r="H138" s="118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  <c r="AA138" s="118"/>
      <c r="AB138" s="118"/>
      <c r="AC138" s="118"/>
      <c r="AD138" s="118"/>
      <c r="AE138" s="118"/>
      <c r="AF138" s="118"/>
      <c r="AG138" s="118"/>
      <c r="AH138" s="118"/>
      <c r="AI138" s="118"/>
      <c r="AJ138" s="118"/>
    </row>
    <row r="139" spans="1:36" x14ac:dyDescent="0.25">
      <c r="A139" s="118"/>
      <c r="B139" s="118"/>
      <c r="C139" s="118"/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18"/>
      <c r="Z139" s="118"/>
      <c r="AA139" s="118"/>
      <c r="AB139" s="118"/>
      <c r="AC139" s="118"/>
      <c r="AD139" s="118"/>
      <c r="AE139" s="118"/>
      <c r="AF139" s="118"/>
      <c r="AG139" s="118"/>
      <c r="AH139" s="118"/>
      <c r="AI139" s="118"/>
      <c r="AJ139" s="118"/>
    </row>
    <row r="140" spans="1:36" x14ac:dyDescent="0.25">
      <c r="A140" s="118"/>
      <c r="B140" s="118"/>
      <c r="C140" s="118"/>
      <c r="D140" s="118"/>
      <c r="E140" s="118"/>
      <c r="F140" s="118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</row>
    <row r="141" spans="1:36" x14ac:dyDescent="0.25">
      <c r="A141" s="118"/>
      <c r="B141" s="118"/>
      <c r="C141" s="118"/>
      <c r="D141" s="118"/>
      <c r="E141" s="118"/>
      <c r="F141" s="118"/>
      <c r="G141" s="118"/>
      <c r="H141" s="118"/>
      <c r="I141" s="118"/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  <c r="AB141" s="118"/>
      <c r="AC141" s="118"/>
      <c r="AD141" s="118"/>
      <c r="AE141" s="118"/>
      <c r="AF141" s="118"/>
      <c r="AG141" s="118"/>
      <c r="AH141" s="118"/>
      <c r="AI141" s="118"/>
      <c r="AJ141" s="118"/>
    </row>
    <row r="142" spans="1:36" x14ac:dyDescent="0.25">
      <c r="A142" s="118"/>
      <c r="B142" s="118"/>
      <c r="C142" s="118"/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</row>
    <row r="143" spans="1:36" x14ac:dyDescent="0.25">
      <c r="A143" s="118"/>
      <c r="B143" s="118"/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AD143" s="118"/>
      <c r="AE143" s="118"/>
      <c r="AF143" s="118"/>
      <c r="AG143" s="118"/>
      <c r="AH143" s="118"/>
      <c r="AI143" s="118"/>
      <c r="AJ143" s="118"/>
    </row>
    <row r="144" spans="1:36" x14ac:dyDescent="0.25">
      <c r="A144" s="118"/>
      <c r="B144" s="118"/>
      <c r="C144" s="118"/>
      <c r="D144" s="118"/>
      <c r="E144" s="118"/>
      <c r="F144" s="118"/>
      <c r="G144" s="118"/>
      <c r="H144" s="118"/>
      <c r="I144" s="118"/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  <c r="AA144" s="118"/>
      <c r="AB144" s="118"/>
      <c r="AC144" s="118"/>
      <c r="AD144" s="118"/>
      <c r="AE144" s="118"/>
      <c r="AF144" s="118"/>
      <c r="AG144" s="118"/>
      <c r="AH144" s="118"/>
      <c r="AI144" s="118"/>
      <c r="AJ144" s="118"/>
    </row>
    <row r="145" spans="1:36" x14ac:dyDescent="0.25">
      <c r="A145" s="118"/>
      <c r="B145" s="118"/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118"/>
      <c r="AE145" s="118"/>
      <c r="AF145" s="118"/>
      <c r="AG145" s="118"/>
      <c r="AH145" s="118"/>
      <c r="AI145" s="118"/>
      <c r="AJ145" s="118"/>
    </row>
    <row r="146" spans="1:36" x14ac:dyDescent="0.25">
      <c r="A146" s="118"/>
      <c r="B146" s="118"/>
      <c r="C146" s="118"/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18"/>
    </row>
    <row r="147" spans="1:36" x14ac:dyDescent="0.25">
      <c r="A147" s="118"/>
      <c r="B147" s="118"/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</row>
    <row r="148" spans="1:36" x14ac:dyDescent="0.25">
      <c r="A148" s="118"/>
      <c r="B148" s="118"/>
      <c r="C148" s="118"/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  <c r="O148" s="118"/>
      <c r="P148" s="118"/>
      <c r="Q148" s="118"/>
      <c r="R148" s="118"/>
      <c r="S148" s="118"/>
      <c r="T148" s="118"/>
      <c r="U148" s="118"/>
      <c r="V148" s="118"/>
      <c r="W148" s="118"/>
      <c r="X148" s="118"/>
      <c r="Y148" s="118"/>
      <c r="Z148" s="118"/>
      <c r="AA148" s="118"/>
      <c r="AB148" s="118"/>
      <c r="AC148" s="118"/>
      <c r="AD148" s="118"/>
      <c r="AE148" s="118"/>
      <c r="AF148" s="118"/>
      <c r="AG148" s="118"/>
      <c r="AH148" s="118"/>
      <c r="AI148" s="118"/>
      <c r="AJ148" s="118"/>
    </row>
    <row r="149" spans="1:36" x14ac:dyDescent="0.25">
      <c r="A149" s="118"/>
      <c r="B149" s="118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</row>
    <row r="150" spans="1:36" x14ac:dyDescent="0.25">
      <c r="A150" s="118"/>
      <c r="B150" s="118"/>
      <c r="C150" s="118"/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18"/>
      <c r="AA150" s="118"/>
      <c r="AB150" s="118"/>
      <c r="AC150" s="118"/>
      <c r="AD150" s="118"/>
      <c r="AE150" s="118"/>
      <c r="AF150" s="118"/>
      <c r="AG150" s="118"/>
      <c r="AH150" s="118"/>
      <c r="AI150" s="118"/>
      <c r="AJ150" s="118"/>
    </row>
    <row r="151" spans="1:36" x14ac:dyDescent="0.25">
      <c r="A151" s="118"/>
      <c r="B151" s="118"/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</row>
    <row r="152" spans="1:36" x14ac:dyDescent="0.25">
      <c r="A152" s="118"/>
      <c r="B152" s="118"/>
      <c r="C152" s="118"/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8"/>
      <c r="Q152" s="118"/>
      <c r="R152" s="118"/>
      <c r="S152" s="118"/>
      <c r="T152" s="118"/>
      <c r="U152" s="118"/>
      <c r="V152" s="118"/>
      <c r="W152" s="118"/>
      <c r="X152" s="118"/>
      <c r="Y152" s="118"/>
      <c r="Z152" s="118"/>
      <c r="AA152" s="118"/>
      <c r="AB152" s="118"/>
      <c r="AC152" s="118"/>
      <c r="AD152" s="118"/>
      <c r="AE152" s="118"/>
      <c r="AF152" s="118"/>
      <c r="AG152" s="118"/>
      <c r="AH152" s="118"/>
      <c r="AI152" s="118"/>
      <c r="AJ152" s="118"/>
    </row>
    <row r="153" spans="1:36" x14ac:dyDescent="0.25">
      <c r="A153" s="118"/>
      <c r="B153" s="118"/>
      <c r="C153" s="118"/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</row>
    <row r="154" spans="1:36" x14ac:dyDescent="0.25">
      <c r="A154" s="118"/>
      <c r="B154" s="118"/>
      <c r="C154" s="118"/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  <c r="AA154" s="118"/>
      <c r="AB154" s="118"/>
      <c r="AC154" s="118"/>
      <c r="AD154" s="118"/>
      <c r="AE154" s="118"/>
      <c r="AF154" s="118"/>
      <c r="AG154" s="118"/>
      <c r="AH154" s="118"/>
      <c r="AI154" s="118"/>
      <c r="AJ154" s="118"/>
    </row>
    <row r="155" spans="1:36" x14ac:dyDescent="0.25">
      <c r="A155" s="118"/>
      <c r="B155" s="118"/>
      <c r="C155" s="118"/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</row>
    <row r="156" spans="1:36" x14ac:dyDescent="0.25">
      <c r="A156" s="118"/>
      <c r="B156" s="118"/>
      <c r="C156" s="118"/>
      <c r="D156" s="118"/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  <c r="R156" s="118"/>
      <c r="S156" s="118"/>
      <c r="T156" s="118"/>
      <c r="U156" s="118"/>
      <c r="V156" s="118"/>
      <c r="W156" s="118"/>
      <c r="X156" s="118"/>
      <c r="Y156" s="118"/>
      <c r="Z156" s="118"/>
      <c r="AA156" s="118"/>
      <c r="AB156" s="118"/>
      <c r="AC156" s="118"/>
      <c r="AD156" s="118"/>
      <c r="AE156" s="118"/>
      <c r="AF156" s="118"/>
      <c r="AG156" s="118"/>
      <c r="AH156" s="118"/>
      <c r="AI156" s="118"/>
      <c r="AJ156" s="118"/>
    </row>
    <row r="157" spans="1:36" x14ac:dyDescent="0.25">
      <c r="A157" s="118"/>
      <c r="B157" s="118"/>
      <c r="C157" s="118"/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</row>
    <row r="158" spans="1:36" x14ac:dyDescent="0.25">
      <c r="A158" s="118"/>
      <c r="B158" s="118"/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AD158" s="118"/>
      <c r="AE158" s="118"/>
      <c r="AF158" s="118"/>
      <c r="AG158" s="118"/>
      <c r="AH158" s="118"/>
      <c r="AI158" s="118"/>
      <c r="AJ158" s="118"/>
    </row>
    <row r="159" spans="1:36" x14ac:dyDescent="0.25">
      <c r="A159" s="118"/>
      <c r="B159" s="118"/>
      <c r="C159" s="118"/>
      <c r="D159" s="118"/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</row>
    <row r="160" spans="1:36" x14ac:dyDescent="0.25">
      <c r="A160" s="118"/>
      <c r="B160" s="118"/>
      <c r="C160" s="118"/>
      <c r="D160" s="118"/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  <c r="AA160" s="118"/>
      <c r="AB160" s="118"/>
      <c r="AC160" s="118"/>
      <c r="AD160" s="118"/>
      <c r="AE160" s="118"/>
      <c r="AF160" s="118"/>
      <c r="AG160" s="118"/>
      <c r="AH160" s="118"/>
      <c r="AI160" s="118"/>
      <c r="AJ160" s="118"/>
    </row>
    <row r="161" spans="1:36" x14ac:dyDescent="0.25">
      <c r="A161" s="118"/>
      <c r="B161" s="118"/>
      <c r="C161" s="118"/>
      <c r="D161" s="118"/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</row>
    <row r="162" spans="1:36" x14ac:dyDescent="0.25">
      <c r="A162" s="118"/>
      <c r="B162" s="118"/>
      <c r="C162" s="118"/>
      <c r="D162" s="118"/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18"/>
      <c r="Z162" s="118"/>
      <c r="AA162" s="118"/>
      <c r="AB162" s="118"/>
      <c r="AC162" s="118"/>
      <c r="AD162" s="118"/>
      <c r="AE162" s="118"/>
      <c r="AF162" s="118"/>
      <c r="AG162" s="118"/>
      <c r="AH162" s="118"/>
      <c r="AI162" s="118"/>
      <c r="AJ162" s="118"/>
    </row>
    <row r="163" spans="1:36" x14ac:dyDescent="0.25">
      <c r="A163" s="118"/>
      <c r="B163" s="118"/>
      <c r="C163" s="118"/>
      <c r="D163" s="118"/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</row>
    <row r="164" spans="1:36" x14ac:dyDescent="0.25">
      <c r="A164" s="118"/>
      <c r="B164" s="118"/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118"/>
      <c r="AE164" s="118"/>
      <c r="AF164" s="118"/>
      <c r="AG164" s="118"/>
      <c r="AH164" s="118"/>
      <c r="AI164" s="118"/>
      <c r="AJ164" s="118"/>
    </row>
    <row r="165" spans="1:36" x14ac:dyDescent="0.25">
      <c r="A165" s="118"/>
      <c r="B165" s="118"/>
      <c r="C165" s="118"/>
      <c r="D165" s="118"/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</row>
    <row r="166" spans="1:36" x14ac:dyDescent="0.25">
      <c r="A166" s="118"/>
      <c r="B166" s="118"/>
      <c r="C166" s="118"/>
      <c r="D166" s="118"/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18"/>
      <c r="Z166" s="118"/>
      <c r="AA166" s="118"/>
      <c r="AB166" s="118"/>
      <c r="AC166" s="118"/>
      <c r="AD166" s="118"/>
      <c r="AE166" s="118"/>
      <c r="AF166" s="118"/>
      <c r="AG166" s="118"/>
      <c r="AH166" s="118"/>
      <c r="AI166" s="118"/>
      <c r="AJ166" s="118"/>
    </row>
    <row r="167" spans="1:36" x14ac:dyDescent="0.25">
      <c r="A167" s="118"/>
      <c r="B167" s="118"/>
      <c r="C167" s="118"/>
      <c r="D167" s="118"/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</row>
    <row r="168" spans="1:36" x14ac:dyDescent="0.25">
      <c r="A168" s="118"/>
      <c r="B168" s="118"/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  <c r="R168" s="118"/>
      <c r="S168" s="118"/>
      <c r="T168" s="118"/>
      <c r="U168" s="118"/>
      <c r="V168" s="118"/>
      <c r="W168" s="118"/>
      <c r="X168" s="118"/>
      <c r="Y168" s="118"/>
      <c r="Z168" s="118"/>
      <c r="AA168" s="118"/>
      <c r="AB168" s="118"/>
      <c r="AC168" s="118"/>
      <c r="AD168" s="118"/>
      <c r="AE168" s="118"/>
      <c r="AF168" s="118"/>
      <c r="AG168" s="118"/>
      <c r="AH168" s="118"/>
      <c r="AI168" s="118"/>
      <c r="AJ168" s="118"/>
    </row>
    <row r="169" spans="1:36" x14ac:dyDescent="0.25">
      <c r="A169" s="118"/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</row>
    <row r="170" spans="1:36" x14ac:dyDescent="0.25">
      <c r="A170" s="118"/>
      <c r="B170" s="118"/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AD170" s="118"/>
      <c r="AE170" s="118"/>
      <c r="AF170" s="118"/>
      <c r="AG170" s="118"/>
      <c r="AH170" s="118"/>
      <c r="AI170" s="118"/>
      <c r="AJ170" s="118"/>
    </row>
    <row r="171" spans="1:36" x14ac:dyDescent="0.25">
      <c r="A171" s="118"/>
      <c r="B171" s="118"/>
      <c r="C171" s="118"/>
      <c r="D171" s="118"/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</row>
    <row r="172" spans="1:36" x14ac:dyDescent="0.25">
      <c r="A172" s="118"/>
      <c r="B172" s="118"/>
      <c r="C172" s="118"/>
      <c r="D172" s="118"/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  <c r="AA172" s="118"/>
      <c r="AB172" s="118"/>
      <c r="AC172" s="118"/>
      <c r="AD172" s="118"/>
      <c r="AE172" s="118"/>
      <c r="AF172" s="118"/>
      <c r="AG172" s="118"/>
      <c r="AH172" s="118"/>
      <c r="AI172" s="118"/>
      <c r="AJ172" s="118"/>
    </row>
    <row r="173" spans="1:36" x14ac:dyDescent="0.25">
      <c r="A173" s="118"/>
      <c r="B173" s="118"/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AD173" s="118"/>
      <c r="AE173" s="118"/>
      <c r="AF173" s="118"/>
      <c r="AG173" s="118"/>
      <c r="AH173" s="118"/>
      <c r="AI173" s="118"/>
      <c r="AJ173" s="118"/>
    </row>
    <row r="174" spans="1:36" x14ac:dyDescent="0.25">
      <c r="A174" s="118"/>
      <c r="B174" s="118"/>
      <c r="C174" s="118"/>
      <c r="D174" s="118"/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  <c r="AB174" s="118"/>
      <c r="AC174" s="118"/>
      <c r="AD174" s="118"/>
      <c r="AE174" s="118"/>
      <c r="AF174" s="118"/>
      <c r="AG174" s="118"/>
      <c r="AH174" s="118"/>
      <c r="AI174" s="118"/>
      <c r="AJ174" s="118"/>
    </row>
    <row r="175" spans="1:36" x14ac:dyDescent="0.25">
      <c r="A175" s="118"/>
      <c r="B175" s="118"/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118"/>
      <c r="AE175" s="118"/>
      <c r="AF175" s="118"/>
      <c r="AG175" s="118"/>
      <c r="AH175" s="118"/>
      <c r="AI175" s="118"/>
      <c r="AJ175" s="118"/>
    </row>
    <row r="176" spans="1:36" x14ac:dyDescent="0.25">
      <c r="A176" s="118"/>
      <c r="B176" s="118"/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118"/>
      <c r="AH176" s="118"/>
      <c r="AI176" s="118"/>
      <c r="AJ176" s="118"/>
    </row>
    <row r="177" spans="1:36" x14ac:dyDescent="0.25">
      <c r="A177" s="118"/>
      <c r="B177" s="118"/>
      <c r="C177" s="118"/>
      <c r="D177" s="118"/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  <c r="AG177" s="118"/>
      <c r="AH177" s="118"/>
      <c r="AI177" s="118"/>
      <c r="AJ177" s="118"/>
    </row>
    <row r="178" spans="1:36" x14ac:dyDescent="0.25">
      <c r="A178" s="118"/>
      <c r="B178" s="118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  <c r="AG178" s="118"/>
      <c r="AH178" s="118"/>
      <c r="AI178" s="118"/>
      <c r="AJ178" s="118"/>
    </row>
    <row r="179" spans="1:36" x14ac:dyDescent="0.25">
      <c r="A179" s="118"/>
      <c r="B179" s="118"/>
      <c r="C179" s="118"/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</row>
    <row r="180" spans="1:36" x14ac:dyDescent="0.25">
      <c r="A180" s="118"/>
      <c r="B180" s="118"/>
      <c r="C180" s="118"/>
      <c r="D180" s="118"/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  <c r="Y180" s="118"/>
      <c r="Z180" s="118"/>
      <c r="AA180" s="118"/>
      <c r="AB180" s="118"/>
      <c r="AC180" s="118"/>
      <c r="AD180" s="118"/>
      <c r="AE180" s="118"/>
      <c r="AF180" s="118"/>
      <c r="AG180" s="118"/>
      <c r="AH180" s="118"/>
      <c r="AI180" s="118"/>
      <c r="AJ180" s="118"/>
    </row>
    <row r="181" spans="1:36" x14ac:dyDescent="0.25">
      <c r="A181" s="118"/>
      <c r="B181" s="118"/>
      <c r="C181" s="118"/>
      <c r="D181" s="118"/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  <c r="AA181" s="118"/>
      <c r="AB181" s="118"/>
      <c r="AC181" s="118"/>
      <c r="AD181" s="118"/>
      <c r="AE181" s="118"/>
      <c r="AF181" s="118"/>
      <c r="AG181" s="118"/>
      <c r="AH181" s="118"/>
      <c r="AI181" s="118"/>
      <c r="AJ181" s="118"/>
    </row>
    <row r="182" spans="1:36" x14ac:dyDescent="0.25">
      <c r="A182" s="118"/>
      <c r="B182" s="118"/>
      <c r="C182" s="118"/>
      <c r="D182" s="118"/>
      <c r="E182" s="118"/>
      <c r="F182" s="118"/>
      <c r="G182" s="118"/>
      <c r="H182" s="118"/>
      <c r="I182" s="118"/>
      <c r="J182" s="118"/>
      <c r="K182" s="118"/>
      <c r="L182" s="118"/>
      <c r="M182" s="118"/>
      <c r="N182" s="118"/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  <c r="Y182" s="118"/>
      <c r="Z182" s="118"/>
      <c r="AA182" s="118"/>
      <c r="AB182" s="118"/>
      <c r="AC182" s="118"/>
      <c r="AD182" s="118"/>
      <c r="AE182" s="118"/>
      <c r="AF182" s="118"/>
      <c r="AG182" s="118"/>
      <c r="AH182" s="118"/>
      <c r="AI182" s="118"/>
      <c r="AJ182" s="118"/>
    </row>
    <row r="183" spans="1:36" x14ac:dyDescent="0.25">
      <c r="A183" s="118"/>
      <c r="B183" s="118"/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</row>
    <row r="184" spans="1:36" x14ac:dyDescent="0.25">
      <c r="A184" s="118"/>
      <c r="B184" s="118"/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AD184" s="118"/>
      <c r="AE184" s="118"/>
      <c r="AF184" s="118"/>
      <c r="AG184" s="118"/>
      <c r="AH184" s="118"/>
      <c r="AI184" s="118"/>
      <c r="AJ184" s="118"/>
    </row>
    <row r="185" spans="1:36" x14ac:dyDescent="0.25">
      <c r="A185" s="118"/>
      <c r="B185" s="118"/>
      <c r="C185" s="118"/>
      <c r="D185" s="118"/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</row>
    <row r="186" spans="1:36" x14ac:dyDescent="0.25">
      <c r="A186" s="118"/>
      <c r="B186" s="118"/>
      <c r="C186" s="118"/>
      <c r="D186" s="118"/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8"/>
      <c r="S186" s="118"/>
      <c r="T186" s="118"/>
      <c r="U186" s="118"/>
      <c r="V186" s="118"/>
      <c r="W186" s="118"/>
      <c r="X186" s="118"/>
      <c r="Y186" s="118"/>
      <c r="Z186" s="118"/>
      <c r="AA186" s="118"/>
      <c r="AB186" s="118"/>
      <c r="AC186" s="118"/>
      <c r="AD186" s="118"/>
      <c r="AE186" s="118"/>
      <c r="AF186" s="118"/>
      <c r="AG186" s="118"/>
      <c r="AH186" s="118"/>
      <c r="AI186" s="118"/>
      <c r="AJ186" s="118"/>
    </row>
    <row r="187" spans="1:36" x14ac:dyDescent="0.25">
      <c r="A187" s="118"/>
      <c r="B187" s="118"/>
      <c r="C187" s="118"/>
      <c r="D187" s="118"/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</row>
    <row r="188" spans="1:36" x14ac:dyDescent="0.25">
      <c r="A188" s="118"/>
      <c r="B188" s="118"/>
      <c r="C188" s="118"/>
      <c r="D188" s="118"/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  <c r="AA188" s="118"/>
      <c r="AB188" s="118"/>
      <c r="AC188" s="118"/>
      <c r="AD188" s="118"/>
      <c r="AE188" s="118"/>
      <c r="AF188" s="118"/>
      <c r="AG188" s="118"/>
      <c r="AH188" s="118"/>
      <c r="AI188" s="118"/>
      <c r="AJ188" s="118"/>
    </row>
    <row r="189" spans="1:36" x14ac:dyDescent="0.25">
      <c r="A189" s="118"/>
      <c r="B189" s="118"/>
      <c r="C189" s="118"/>
      <c r="D189" s="118"/>
      <c r="E189" s="118"/>
      <c r="F189" s="118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  <c r="Q189" s="118"/>
      <c r="R189" s="118"/>
      <c r="S189" s="118"/>
      <c r="T189" s="118"/>
      <c r="U189" s="118"/>
      <c r="V189" s="118"/>
      <c r="W189" s="118"/>
      <c r="X189" s="118"/>
      <c r="Y189" s="118"/>
      <c r="Z189" s="118"/>
      <c r="AA189" s="118"/>
      <c r="AB189" s="118"/>
      <c r="AC189" s="118"/>
      <c r="AD189" s="118"/>
      <c r="AE189" s="118"/>
      <c r="AF189" s="118"/>
      <c r="AG189" s="118"/>
      <c r="AH189" s="118"/>
      <c r="AI189" s="118"/>
      <c r="AJ189" s="118"/>
    </row>
    <row r="190" spans="1:36" x14ac:dyDescent="0.25">
      <c r="A190" s="118"/>
      <c r="B190" s="118"/>
      <c r="C190" s="118"/>
      <c r="D190" s="118"/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118"/>
      <c r="R190" s="118"/>
      <c r="S190" s="118"/>
      <c r="T190" s="118"/>
      <c r="U190" s="118"/>
      <c r="V190" s="118"/>
      <c r="W190" s="118"/>
      <c r="X190" s="118"/>
      <c r="Y190" s="118"/>
      <c r="Z190" s="118"/>
      <c r="AA190" s="118"/>
      <c r="AB190" s="118"/>
      <c r="AC190" s="118"/>
      <c r="AD190" s="118"/>
      <c r="AE190" s="118"/>
      <c r="AF190" s="118"/>
      <c r="AG190" s="118"/>
      <c r="AH190" s="118"/>
      <c r="AI190" s="118"/>
      <c r="AJ190" s="118"/>
    </row>
    <row r="191" spans="1:36" x14ac:dyDescent="0.25">
      <c r="A191" s="118"/>
      <c r="B191" s="118"/>
      <c r="C191" s="118"/>
      <c r="D191" s="118"/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18"/>
      <c r="R191" s="118"/>
      <c r="S191" s="118"/>
      <c r="T191" s="118"/>
      <c r="U191" s="118"/>
      <c r="V191" s="118"/>
      <c r="W191" s="118"/>
      <c r="X191" s="118"/>
      <c r="Y191" s="118"/>
      <c r="Z191" s="118"/>
      <c r="AA191" s="118"/>
      <c r="AB191" s="118"/>
      <c r="AC191" s="118"/>
      <c r="AD191" s="118"/>
      <c r="AE191" s="118"/>
      <c r="AF191" s="118"/>
      <c r="AG191" s="118"/>
      <c r="AH191" s="118"/>
      <c r="AI191" s="118"/>
      <c r="AJ191" s="118"/>
    </row>
    <row r="192" spans="1:36" x14ac:dyDescent="0.25">
      <c r="A192" s="118"/>
      <c r="B192" s="118"/>
      <c r="C192" s="118"/>
      <c r="D192" s="118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  <c r="Y192" s="118"/>
      <c r="Z192" s="118"/>
      <c r="AA192" s="118"/>
      <c r="AB192" s="118"/>
      <c r="AC192" s="118"/>
      <c r="AD192" s="118"/>
      <c r="AE192" s="118"/>
      <c r="AF192" s="118"/>
      <c r="AG192" s="118"/>
      <c r="AH192" s="118"/>
      <c r="AI192" s="118"/>
      <c r="AJ192" s="118"/>
    </row>
    <row r="193" spans="1:36" x14ac:dyDescent="0.25">
      <c r="A193" s="118"/>
      <c r="B193" s="118"/>
      <c r="C193" s="118"/>
      <c r="D193" s="118"/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118"/>
      <c r="T193" s="118"/>
      <c r="U193" s="118"/>
      <c r="V193" s="118"/>
      <c r="W193" s="118"/>
      <c r="X193" s="118"/>
      <c r="Y193" s="118"/>
      <c r="Z193" s="118"/>
      <c r="AA193" s="118"/>
      <c r="AB193" s="118"/>
      <c r="AC193" s="118"/>
      <c r="AD193" s="118"/>
      <c r="AE193" s="118"/>
      <c r="AF193" s="118"/>
      <c r="AG193" s="118"/>
      <c r="AH193" s="118"/>
      <c r="AI193" s="118"/>
      <c r="AJ193" s="118"/>
    </row>
    <row r="194" spans="1:36" x14ac:dyDescent="0.25">
      <c r="A194" s="118"/>
      <c r="B194" s="118"/>
      <c r="C194" s="118"/>
      <c r="D194" s="118"/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  <c r="Q194" s="118"/>
      <c r="R194" s="118"/>
      <c r="S194" s="118"/>
      <c r="T194" s="118"/>
      <c r="U194" s="118"/>
      <c r="V194" s="118"/>
      <c r="W194" s="118"/>
      <c r="X194" s="118"/>
      <c r="Y194" s="118"/>
      <c r="Z194" s="118"/>
      <c r="AA194" s="118"/>
      <c r="AB194" s="118"/>
      <c r="AC194" s="118"/>
      <c r="AD194" s="118"/>
      <c r="AE194" s="118"/>
      <c r="AF194" s="118"/>
      <c r="AG194" s="118"/>
      <c r="AH194" s="118"/>
      <c r="AI194" s="118"/>
      <c r="AJ194" s="118"/>
    </row>
    <row r="195" spans="1:36" x14ac:dyDescent="0.25">
      <c r="A195" s="118"/>
      <c r="B195" s="118"/>
      <c r="C195" s="118"/>
      <c r="D195" s="118"/>
      <c r="E195" s="118"/>
      <c r="F195" s="118"/>
      <c r="G195" s="118"/>
      <c r="H195" s="118"/>
      <c r="I195" s="118"/>
      <c r="J195" s="118"/>
      <c r="K195" s="118"/>
      <c r="L195" s="118"/>
      <c r="M195" s="118"/>
      <c r="N195" s="118"/>
      <c r="O195" s="118"/>
      <c r="P195" s="118"/>
      <c r="Q195" s="118"/>
      <c r="R195" s="118"/>
      <c r="S195" s="118"/>
      <c r="T195" s="118"/>
      <c r="U195" s="118"/>
      <c r="V195" s="118"/>
      <c r="W195" s="118"/>
      <c r="X195" s="118"/>
      <c r="Y195" s="118"/>
      <c r="Z195" s="118"/>
      <c r="AA195" s="118"/>
      <c r="AB195" s="118"/>
      <c r="AC195" s="118"/>
      <c r="AD195" s="118"/>
      <c r="AE195" s="118"/>
      <c r="AF195" s="118"/>
      <c r="AG195" s="118"/>
      <c r="AH195" s="118"/>
      <c r="AI195" s="118"/>
      <c r="AJ195" s="118"/>
    </row>
    <row r="196" spans="1:36" x14ac:dyDescent="0.25">
      <c r="A196" s="118"/>
      <c r="B196" s="118"/>
      <c r="C196" s="118"/>
      <c r="D196" s="118"/>
      <c r="E196" s="118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  <c r="AA196" s="118"/>
      <c r="AB196" s="118"/>
      <c r="AC196" s="118"/>
      <c r="AD196" s="118"/>
      <c r="AE196" s="118"/>
      <c r="AF196" s="118"/>
      <c r="AG196" s="118"/>
      <c r="AH196" s="118"/>
      <c r="AI196" s="118"/>
      <c r="AJ196" s="118"/>
    </row>
    <row r="197" spans="1:36" x14ac:dyDescent="0.25">
      <c r="A197" s="118"/>
      <c r="B197" s="118"/>
      <c r="C197" s="118"/>
      <c r="D197" s="118"/>
      <c r="E197" s="118"/>
      <c r="F197" s="118"/>
      <c r="G197" s="118"/>
      <c r="H197" s="118"/>
      <c r="I197" s="118"/>
      <c r="J197" s="118"/>
      <c r="K197" s="118"/>
      <c r="L197" s="118"/>
      <c r="M197" s="118"/>
      <c r="N197" s="118"/>
      <c r="O197" s="118"/>
      <c r="P197" s="118"/>
      <c r="Q197" s="118"/>
      <c r="R197" s="118"/>
      <c r="S197" s="118"/>
      <c r="T197" s="118"/>
      <c r="U197" s="118"/>
      <c r="V197" s="118"/>
      <c r="W197" s="118"/>
      <c r="X197" s="118"/>
      <c r="Y197" s="118"/>
      <c r="Z197" s="118"/>
      <c r="AA197" s="118"/>
      <c r="AB197" s="118"/>
      <c r="AC197" s="118"/>
      <c r="AD197" s="118"/>
      <c r="AE197" s="118"/>
      <c r="AF197" s="118"/>
      <c r="AG197" s="118"/>
      <c r="AH197" s="118"/>
      <c r="AI197" s="118"/>
      <c r="AJ197" s="118"/>
    </row>
    <row r="198" spans="1:36" x14ac:dyDescent="0.25">
      <c r="A198" s="118"/>
      <c r="B198" s="118"/>
      <c r="C198" s="118"/>
      <c r="D198" s="118"/>
      <c r="E198" s="118"/>
      <c r="F198" s="118"/>
      <c r="G198" s="118"/>
      <c r="H198" s="118"/>
      <c r="I198" s="118"/>
      <c r="J198" s="118"/>
      <c r="K198" s="118"/>
      <c r="L198" s="118"/>
      <c r="M198" s="118"/>
      <c r="N198" s="118"/>
      <c r="O198" s="118"/>
      <c r="P198" s="118"/>
      <c r="Q198" s="118"/>
      <c r="R198" s="118"/>
      <c r="S198" s="118"/>
      <c r="T198" s="118"/>
      <c r="U198" s="118"/>
      <c r="V198" s="118"/>
      <c r="W198" s="118"/>
      <c r="X198" s="118"/>
      <c r="Y198" s="118"/>
      <c r="Z198" s="118"/>
      <c r="AA198" s="118"/>
      <c r="AB198" s="118"/>
      <c r="AC198" s="118"/>
      <c r="AD198" s="118"/>
      <c r="AE198" s="118"/>
      <c r="AF198" s="118"/>
      <c r="AG198" s="118"/>
      <c r="AH198" s="118"/>
      <c r="AI198" s="118"/>
      <c r="AJ198" s="118"/>
    </row>
    <row r="199" spans="1:36" x14ac:dyDescent="0.25">
      <c r="A199" s="118"/>
      <c r="B199" s="118"/>
      <c r="C199" s="118"/>
      <c r="D199" s="118"/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  <c r="Y199" s="118"/>
      <c r="Z199" s="118"/>
      <c r="AA199" s="118"/>
      <c r="AB199" s="118"/>
      <c r="AC199" s="118"/>
      <c r="AD199" s="118"/>
      <c r="AE199" s="118"/>
      <c r="AF199" s="118"/>
      <c r="AG199" s="118"/>
      <c r="AH199" s="118"/>
      <c r="AI199" s="118"/>
      <c r="AJ199" s="118"/>
    </row>
    <row r="200" spans="1:36" x14ac:dyDescent="0.25">
      <c r="A200" s="118"/>
      <c r="B200" s="118"/>
      <c r="C200" s="118"/>
      <c r="D200" s="118"/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  <c r="Q200" s="118"/>
      <c r="R200" s="118"/>
      <c r="S200" s="118"/>
      <c r="T200" s="118"/>
      <c r="U200" s="118"/>
      <c r="V200" s="118"/>
      <c r="W200" s="118"/>
      <c r="X200" s="118"/>
      <c r="Y200" s="118"/>
      <c r="Z200" s="118"/>
      <c r="AA200" s="118"/>
      <c r="AB200" s="118"/>
      <c r="AC200" s="118"/>
      <c r="AD200" s="118"/>
      <c r="AE200" s="118"/>
      <c r="AF200" s="118"/>
      <c r="AG200" s="118"/>
      <c r="AH200" s="118"/>
      <c r="AI200" s="118"/>
      <c r="AJ200" s="118"/>
    </row>
    <row r="201" spans="1:36" x14ac:dyDescent="0.25">
      <c r="A201" s="118"/>
      <c r="B201" s="118"/>
      <c r="C201" s="118"/>
      <c r="D201" s="118"/>
      <c r="E201" s="118"/>
      <c r="F201" s="118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  <c r="Q201" s="118"/>
      <c r="R201" s="118"/>
      <c r="S201" s="118"/>
      <c r="T201" s="118"/>
      <c r="U201" s="118"/>
      <c r="V201" s="118"/>
      <c r="W201" s="118"/>
      <c r="X201" s="118"/>
      <c r="Y201" s="118"/>
      <c r="Z201" s="118"/>
      <c r="AA201" s="118"/>
      <c r="AB201" s="118"/>
      <c r="AC201" s="118"/>
      <c r="AD201" s="118"/>
      <c r="AE201" s="118"/>
      <c r="AF201" s="118"/>
      <c r="AG201" s="118"/>
      <c r="AH201" s="118"/>
      <c r="AI201" s="118"/>
      <c r="AJ201" s="118"/>
    </row>
    <row r="202" spans="1:36" x14ac:dyDescent="0.25">
      <c r="A202" s="118"/>
      <c r="B202" s="118"/>
      <c r="C202" s="118"/>
      <c r="D202" s="118"/>
      <c r="E202" s="118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  <c r="AG202" s="118"/>
      <c r="AH202" s="118"/>
      <c r="AI202" s="118"/>
      <c r="AJ202" s="118"/>
    </row>
    <row r="203" spans="1:36" x14ac:dyDescent="0.25">
      <c r="A203" s="118"/>
      <c r="B203" s="118"/>
      <c r="C203" s="118"/>
      <c r="D203" s="118"/>
      <c r="E203" s="118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  <c r="AC203" s="118"/>
      <c r="AD203" s="118"/>
      <c r="AE203" s="118"/>
      <c r="AF203" s="118"/>
      <c r="AG203" s="118"/>
      <c r="AH203" s="118"/>
      <c r="AI203" s="118"/>
      <c r="AJ203" s="118"/>
    </row>
  </sheetData>
  <mergeCells count="59">
    <mergeCell ref="A52:H52"/>
    <mergeCell ref="A53:H54"/>
    <mergeCell ref="B50:C50"/>
    <mergeCell ref="E50:F50"/>
    <mergeCell ref="G50:H50"/>
    <mergeCell ref="B51:C51"/>
    <mergeCell ref="E51:F51"/>
    <mergeCell ref="G51:H51"/>
    <mergeCell ref="A47:H47"/>
    <mergeCell ref="B48:C48"/>
    <mergeCell ref="E48:F48"/>
    <mergeCell ref="G48:H48"/>
    <mergeCell ref="B49:C49"/>
    <mergeCell ref="E49:F49"/>
    <mergeCell ref="G49:H49"/>
    <mergeCell ref="B39:H39"/>
    <mergeCell ref="B40:H40"/>
    <mergeCell ref="B41:H41"/>
    <mergeCell ref="A42:H42"/>
    <mergeCell ref="A43:H46"/>
    <mergeCell ref="B34:H34"/>
    <mergeCell ref="B35:H35"/>
    <mergeCell ref="B36:H36"/>
    <mergeCell ref="A37:H37"/>
    <mergeCell ref="B38:H38"/>
    <mergeCell ref="C7:D7"/>
    <mergeCell ref="A4:B4"/>
    <mergeCell ref="C4:D4"/>
    <mergeCell ref="A12:B12"/>
    <mergeCell ref="C12:D12"/>
    <mergeCell ref="A6:B6"/>
    <mergeCell ref="C6:D6"/>
    <mergeCell ref="A7:B7"/>
    <mergeCell ref="A13:B13"/>
    <mergeCell ref="C13:D13"/>
    <mergeCell ref="A14:H14"/>
    <mergeCell ref="A18:H18"/>
    <mergeCell ref="A15:H17"/>
    <mergeCell ref="A19:H19"/>
    <mergeCell ref="A20:H20"/>
    <mergeCell ref="A21:H25"/>
    <mergeCell ref="A26:H26"/>
    <mergeCell ref="A27:H30"/>
    <mergeCell ref="A31:H31"/>
    <mergeCell ref="B32:H32"/>
    <mergeCell ref="B33:H33"/>
    <mergeCell ref="A1:J1"/>
    <mergeCell ref="A2:H2"/>
    <mergeCell ref="A5:H5"/>
    <mergeCell ref="A11:B11"/>
    <mergeCell ref="C8:D8"/>
    <mergeCell ref="C9:D9"/>
    <mergeCell ref="C10:D10"/>
    <mergeCell ref="C11:D11"/>
    <mergeCell ref="A3:B3"/>
    <mergeCell ref="C3:D3"/>
    <mergeCell ref="A8:B8"/>
    <mergeCell ref="A9:B9"/>
    <mergeCell ref="A10:B10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ahunjet</cp:lastModifiedBy>
  <cp:lastPrinted>2018-06-06T07:30:57Z</cp:lastPrinted>
  <dcterms:created xsi:type="dcterms:W3CDTF">2014-06-03T10:44:15Z</dcterms:created>
  <dcterms:modified xsi:type="dcterms:W3CDTF">2023-12-20T10:32:00Z</dcterms:modified>
</cp:coreProperties>
</file>