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novak\Desktop\NABAVA\nabava 2021\"/>
    </mc:Choice>
  </mc:AlternateContent>
  <bookViews>
    <workbookView xWindow="0" yWindow="0" windowWidth="28800" windowHeight="12330"/>
  </bookViews>
  <sheets>
    <sheet name="troskovnik" sheetId="4" r:id="rId1"/>
  </sheets>
  <definedNames>
    <definedName name="_xlnm.Print_Titles" localSheetId="0">troskovnik!$2:$2</definedName>
    <definedName name="_xlnm.Print_Area" localSheetId="0">troskovnik!$A$1:$G$85</definedName>
  </definedNames>
  <calcPr calcId="162913"/>
</workbook>
</file>

<file path=xl/calcChain.xml><?xml version="1.0" encoding="utf-8"?>
<calcChain xmlns="http://schemas.openxmlformats.org/spreadsheetml/2006/main">
  <c r="G11" i="4" l="1"/>
  <c r="G9" i="4"/>
  <c r="G8" i="4"/>
  <c r="G10" i="4"/>
  <c r="G5" i="4"/>
  <c r="G6" i="4"/>
  <c r="G7" i="4"/>
  <c r="G4" i="4"/>
  <c r="G3" i="4" l="1"/>
  <c r="F13" i="4" s="1"/>
  <c r="F14" i="4" l="1"/>
  <c r="G12" i="4"/>
  <c r="F15" i="4" l="1"/>
</calcChain>
</file>

<file path=xl/sharedStrings.xml><?xml version="1.0" encoding="utf-8"?>
<sst xmlns="http://schemas.openxmlformats.org/spreadsheetml/2006/main" count="33" uniqueCount="33">
  <si>
    <t>Artikl i opis</t>
  </si>
  <si>
    <t>Jedinična cijena</t>
  </si>
  <si>
    <t>Količina</t>
  </si>
  <si>
    <t>Ukupno bez PDV-a</t>
  </si>
  <si>
    <t>UKUPNO BEZ PDV-A:</t>
  </si>
  <si>
    <t>PDV:</t>
  </si>
  <si>
    <t>1.</t>
  </si>
  <si>
    <t>2.</t>
  </si>
  <si>
    <t>3.</t>
  </si>
  <si>
    <t>Ponuditelj:</t>
  </si>
  <si>
    <t>(potpis odgovorne osobe ponuditelja)</t>
  </si>
  <si>
    <t>U  _________________________, dana _______________ godine.</t>
  </si>
  <si>
    <t>______________________________________</t>
  </si>
  <si>
    <t>SVEUKUPNO S PDV-OM:</t>
  </si>
  <si>
    <t>SVEUČILIŠTE SJEVER, SC VARAŽDIN, Jurja Križanića 31b, 42 000 Varaždin</t>
  </si>
  <si>
    <t>4.</t>
  </si>
  <si>
    <t>5.</t>
  </si>
  <si>
    <t>6.</t>
  </si>
  <si>
    <t>7.</t>
  </si>
  <si>
    <t>8.</t>
  </si>
  <si>
    <t>9.</t>
  </si>
  <si>
    <t>Potvrda zahtjevanih karakteristika (označiti da ili ne)</t>
  </si>
  <si>
    <t>Opis proizvoda koji se nudi (sa naznakom proizvođača i oznakom modela)</t>
  </si>
  <si>
    <r>
      <rPr>
        <b/>
        <sz val="10"/>
        <rFont val="Arial"/>
        <family val="2"/>
        <charset val="238"/>
      </rPr>
      <t>2. Model za njegu rana i dekubitusa</t>
    </r>
    <r>
      <rPr>
        <sz val="10"/>
        <rFont val="Arial"/>
        <family val="2"/>
        <charset val="238"/>
      </rPr>
      <t xml:space="preserve">
Pomoću trenera za njegu dekubitusa studenti sestrinstva i medicine mogu naučiti o profesionalnoj procjeni (pregledu, mjerenju i opisu), njezi rana i tehnikama zavoja u različitim stadijima dekubitusa. Ovakav trening može znatno poboljšati standarde u prepoznavanju i zbrinjavanju dekubitusa.
Sadržaj:
- Model za njegu dekubitusa (simulacija stražnjice)
- Torbica
</t>
    </r>
    <r>
      <rPr>
        <b/>
        <sz val="10"/>
        <rFont val="Arial"/>
        <family val="2"/>
        <charset val="238"/>
      </rPr>
      <t>Tehničke karakteristike:</t>
    </r>
    <r>
      <rPr>
        <sz val="10"/>
        <rFont val="Arial"/>
        <family val="2"/>
        <charset val="238"/>
      </rPr>
      <t xml:space="preserve">
Na modelu su prikazane sljedeće faze dekubitusa:
- Dekubitus - stupanj 1 (veliki trohanter - desno)
Na velikom trohanteru može se vidjeti dekubitus stupnja 1: prisutno crvenilo, ali koža je netaknuta.
- Dekubitus - stupanj 2 (stražnjica - desno)
Na području sakruma (Os sacrum) vidljiv je djelomični gubitak kože: koža pokazuje znakove oštećenja koja se protežu u dermis. Prikazana povreda uslijed pritiska može se manifestirati razvojem mjehurića i abrazije kože.
- Dekubitus - stupanj 3 (stražnjica - lijevo)
U donjem lijevom dijelu stražnjice može se vidjeti dekubitus stupnja 3: prepoznat po gubitku svih slojeva kože, s oštećenjem potkožnog tkiva, sve do nekroze. Prikazana je crna obojenost u području rane.
- Dekubitus - stupanj 4 (veliki trohanter - lijevo, sakrum)
Izražen dekubitus stupnja 4 predstavljen je na velikom trohanteru (trochanter major) i na sakrumu (os sacrum): oštećeni su svi slojevi kože i mišićna fascija. Nekrotična područja prikazana su crnom bojom. Pogođeni su i mišići i područja kostiju ispod ovog sloja. Ova ozljeda može postati nekrotična. Također mogu biti zahvaćene potporne strukture poput tetiva, ligamenata ili zglobnih struktura. Završno, mogu se vidjeti džepne formacije, manje ili više proširene.
Dimenzije cca. 33 x 37.5 x 15 cm 
Težina cca. 2.13 kgUpute za rukovanje
</t>
    </r>
  </si>
  <si>
    <r>
      <rPr>
        <b/>
        <sz val="10"/>
        <rFont val="Arial"/>
        <family val="2"/>
        <charset val="238"/>
      </rPr>
      <t xml:space="preserve">4.Set za intubaciju      </t>
    </r>
    <r>
      <rPr>
        <sz val="10"/>
        <rFont val="Arial"/>
        <family val="2"/>
        <charset val="238"/>
      </rPr>
      <t xml:space="preserve">                                                                                                                                        Torbica od vodootpornog poliestera 600D sa 2 unutrašnja džepa, 9 elastičnih držača za instrumente.   </t>
    </r>
    <r>
      <rPr>
        <b/>
        <sz val="10"/>
        <rFont val="Arial"/>
        <family val="2"/>
        <charset val="238"/>
      </rPr>
      <t>Sadrži:</t>
    </r>
    <r>
      <rPr>
        <sz val="10"/>
        <rFont val="Arial"/>
        <family val="2"/>
        <charset val="238"/>
      </rPr>
      <t xml:space="preserve">
Laringoskop po McIntoshu sa 3 špatule, vel. 1,2 i 3
Hvataljka po Magill-u
Hvataljka za jezik
3 orofarinegalna tubusa
3 nazofaringelna tubusa
Otvarač za usta
Škare 14.5 cm
I-gel vel. 3,4 i 5
</t>
    </r>
  </si>
  <si>
    <r>
      <rPr>
        <b/>
        <sz val="10"/>
        <rFont val="Arial"/>
        <family val="2"/>
        <charset val="238"/>
      </rPr>
      <t xml:space="preserve">5. Pojasevi za humanu fiksaciju nemirnih pacijenata za krevet    </t>
    </r>
    <r>
      <rPr>
        <sz val="10"/>
        <rFont val="Arial"/>
        <family val="2"/>
        <charset val="238"/>
      </rPr>
      <t xml:space="preserve">                                                              Veličina L, sa numeričkim i abecednim oznakama za praćenje gubitka kilograma pacijenta, mekani rubovi i nemogućnost doticaja pacijenta sa metalnim dijelovima.
Komplet sadrži:
Pojasevi za toraks, pojas za abdomen sa ušivenim bočnim trakama, perinelani pojas, manžete za ručne zglobove, manžete za nožne zglobove, 16 kom pinova, 4 magnetna ključa, torba za prijenos, privjesak za ključ, eduakcjiski dvd, torba za prijenos
</t>
    </r>
  </si>
  <si>
    <r>
      <t xml:space="preserve">7. Školski AVD trener defibrilator - hrvatske glasovne upute                                                                     </t>
    </r>
    <r>
      <rPr>
        <sz val="10"/>
        <rFont val="Arial"/>
        <family val="2"/>
        <charset val="238"/>
      </rPr>
      <t xml:space="preserve"> Funkcija potpuno ili poluautomatskog uređaja za vježbanje, upravljanje s daljinskim upravljačem, rad na bateriju, dolazi s punjačem, višejezični, može se programirati prema portrebama korisnika
</t>
    </r>
    <r>
      <rPr>
        <b/>
        <sz val="10"/>
        <rFont val="Arial"/>
        <family val="2"/>
        <charset val="238"/>
      </rPr>
      <t>Tehničke karakteristike:</t>
    </r>
    <r>
      <rPr>
        <sz val="10"/>
        <rFont val="Arial"/>
        <family val="2"/>
        <charset val="238"/>
      </rPr>
      <t xml:space="preserve">
- Omogućuje da se korisnik dobro upozna s uređajem jer ima potpuno isti izgled kao AVD defibrilator
- Simulira različite moguće scenarije s kojima se korisnik može suočiti (ovisno o vježbi, instruktor pomoću daljinskog određuje različite situacije)
- Mogućnost podešavanja na polu- ili potpuno automatsko funkcioniranje
- Ugrađena punjiva baterija olakšava transport i jamči dugi vijek trajanja. Trener se naravno može koristiti i za vrijeme punjenja.
- Glasovne upute su na hrvatskom jeziku (višejezični – ukupno 15 jezika)
- Upute za rukovanje
                          </t>
    </r>
  </si>
  <si>
    <r>
      <rPr>
        <b/>
        <sz val="10"/>
        <rFont val="Arial"/>
        <family val="2"/>
        <charset val="238"/>
      </rPr>
      <t xml:space="preserve">3. Komplet “Obitelj” za vježbu oživljavanja   </t>
    </r>
    <r>
      <rPr>
        <sz val="10"/>
        <rFont val="Arial"/>
        <family val="2"/>
        <charset val="238"/>
      </rPr>
      <t xml:space="preserve">                                                                                                               - komplet sadrži model odrasle osobe, model djeteta i model dojenčeta
- modeli koji simuliraju glavu, vrat i torzo, dizajnirani za relistični trening osnovnih postupaka održavanja života, primarno kardiopulmonalne reanimacije (KPR) s jasno vidljivim orijentacijskim točkama na glavi, vratu i prsnom košu                                                                                                                                              </t>
    </r>
    <r>
      <rPr>
        <b/>
        <sz val="10"/>
        <rFont val="Arial"/>
        <family val="2"/>
        <charset val="238"/>
      </rPr>
      <t>Tehničke karakteristike:</t>
    </r>
    <r>
      <rPr>
        <sz val="10"/>
        <rFont val="Arial"/>
        <family val="2"/>
        <charset val="238"/>
      </rPr>
      <t xml:space="preserve">
- Prirodna opstrukcija dišnog puta 
- Realistične karakteristike lica i pokretna čeljust 
- Realisitčna popustljivost za ventilaciju i kompresiju 
- Podizanje i spuštanje prsnog koša sa odgovarajućom ventilacijom 
- Realisitične oznake za označavanje mjesta kompresije 
- Ventilacija dišnih putova (usta na usta, usta na nos, džepna maska, samošireći balon)
- Zvučna potvrda za pravilnu kompresijsku dubinu 
- Mogućnost bežičnog spajanja na aplikacije za praćenje uspješnosti oživljavanja putem tableta ili smartphona
- Prijenosna torba se otvara u podmetač za trening
- Upute za rukovanje</t>
    </r>
  </si>
  <si>
    <r>
      <rPr>
        <b/>
        <sz val="10"/>
        <rFont val="Arial"/>
        <family val="2"/>
        <charset val="238"/>
      </rPr>
      <t>1. Model za njegu ostomije</t>
    </r>
    <r>
      <rPr>
        <sz val="10"/>
        <rFont val="Arial"/>
        <family val="2"/>
        <charset val="238"/>
      </rPr>
      <t xml:space="preserve">
 Model sadrži 4 stome koje se mogu namazati i dilatirati s umetnutim prstom. Model se može prati i prematati. Također se mogu stavljati vrećice za stomu.
Isporučuje se sa lubrikantom.
</t>
    </r>
    <r>
      <rPr>
        <b/>
        <sz val="10"/>
        <rFont val="Arial"/>
        <family val="2"/>
        <charset val="238"/>
      </rPr>
      <t>Tehničke karakteristike:</t>
    </r>
    <r>
      <rPr>
        <sz val="10"/>
        <rFont val="Arial"/>
        <family val="2"/>
        <charset val="238"/>
      </rPr>
      <t xml:space="preserve">
- Sadrži 4 stome
- Stome se mogu namazati i dilatirati sa umetnutim prstom
- Može se prati
- Može se prematati
- Mogu se nanjeti flasteri/ljepljive trake
- Mogu se nanjeti vrećice za stomu
- Isporučuje se sa lubrikantom
- Dimenzije cca. 33 x 46 cm
- Težina cca. 4.55 kg                                                                                                                                                                             - Upute za rukovanje
</t>
    </r>
  </si>
  <si>
    <r>
      <rPr>
        <b/>
        <sz val="10"/>
        <rFont val="Arial"/>
        <family val="2"/>
        <charset val="238"/>
      </rPr>
      <t xml:space="preserve">6. Lutka za vježbanje osnovnih postupaka održavanja života odraslih i traume    </t>
    </r>
    <r>
      <rPr>
        <sz val="10"/>
        <rFont val="Arial"/>
        <family val="2"/>
        <charset val="238"/>
      </rPr>
      <t xml:space="preserve">                          
- uključuje vještine otvaranja dišnoga puta, umjetnog disanja, vanjske masaže srca, intubacije i traume
- trauma ruke i noge s vidljivim ranama i opeklinama                                                                                                           </t>
    </r>
    <r>
      <rPr>
        <b/>
        <sz val="10"/>
        <rFont val="Arial"/>
        <family val="2"/>
        <charset val="238"/>
      </rPr>
      <t>Tehničke karakteristike:</t>
    </r>
    <r>
      <rPr>
        <sz val="10"/>
        <rFont val="Arial"/>
        <family val="2"/>
        <charset val="238"/>
      </rPr>
      <t xml:space="preserve">
- Jasno vidljive anatomske orijentacijske točke na glavi, vratu i prsnom košu
- Otvaranje dišnog puta zabacivanjem glave/podizanjem brade, izbacivanjem donje čeljusti prema naprijed
- Ventilacija metodom usta na usta, usta na nos, pomoću zaštitne folije, pomoću džepne maske, pomoću maske sa samoširećim balonom i spremnikom  s vidljivim odizanjem prsnoga koša pri ulasku zraka
- Ventilacija dišnih putova:   
  •  metodom usta na usta   
  •   metodom usta na nos      
  •   džepnom maskom       
 •   samoširećim balonom
- Uvođenje supraglotičkih pomagala za održavanje prohodnosti dišnog puta  (laringealna maska, Combitube, laringealni tubus, I-gel)
- Postavljanje oro i nazofaringealnog tubusa
- Palpabilno bilo na karotidnoj arteriji
- Trauma ruke i noge s vidljivim ranama i opeklinama
- Digitalni uređaj s mogućnošću nadzora koji omogućuje pružanje informacija o primijenjenim postupcima (npr. količina upuhanoga zraka, distenzija trbuha, položaj ruku, dubina kompresije)
- Mogućnost bežičnog povezivanja s aplikacijama za praćenje uspješnosti oživljavanja putem tableta ili smartphona
</t>
    </r>
  </si>
  <si>
    <r>
      <t xml:space="preserve">8. Lutka za postavljanje nazogastrične sonde                                                                                                                     </t>
    </r>
    <r>
      <rPr>
        <sz val="10"/>
        <rFont val="Arial"/>
        <family val="2"/>
        <charset val="238"/>
      </rPr>
      <t xml:space="preserve">Lutka je dizajnirana kako bi se roditeljima / njegovateljima demonstrirala tehnika postavljanja nazogastričnih sondi i gastrostome u djece.
Ovaj simulator je jednostavan za upotrebu simulator i pomaže pri prepoznavanju stadija postavljanja, osiguravajući da se nazogastrična sonda uvede na siguran i pravilan način.
Lutka omogućava roditeljima / njegovateljima da vizualiziraju pravilno postavljanje nazogastričnih sondi i gastrostome, kao i vježbanje povezanih tehnika.
Dolazi u koferu za transport                                                                                                                                                        </t>
    </r>
    <r>
      <rPr>
        <b/>
        <sz val="10"/>
        <rFont val="Arial"/>
        <family val="2"/>
        <charset val="238"/>
      </rPr>
      <t>Tehničke karakteristike:</t>
    </r>
    <r>
      <rPr>
        <sz val="10"/>
        <rFont val="Arial"/>
        <family val="2"/>
        <charset val="238"/>
      </rPr>
      <t xml:space="preserve">
Vještine:
- Mjerenje, postavljanje i osiguranje nazogastrične sonde
- Umetanje gastrostome
- Lutka prihvaća tekućinu, pa je moguća obuka za sljedeće postupke:
- Aspiracija želuca za potvrdu ispravnog postavljanja
- Mjerenje pH (kiselosti / lužnatosti) želučanog aspirata
- Enteralno hranjenje 
- Primjena lijekova u tekućem obliku                                                                                                                                                   - Upute za rukovanje
</t>
    </r>
    <r>
      <rPr>
        <b/>
        <sz val="10"/>
        <rFont val="Arial"/>
        <family val="2"/>
        <charset val="238"/>
      </rPr>
      <t xml:space="preserve">
</t>
    </r>
  </si>
  <si>
    <r>
      <t xml:space="preserve">9.Krevet za standardnu njegu                                                                                                                                              Tehničke karakteristike:
</t>
    </r>
    <r>
      <rPr>
        <sz val="10"/>
        <rFont val="Arial"/>
        <family val="2"/>
        <charset val="238"/>
      </rPr>
      <t>-</t>
    </r>
    <r>
      <rPr>
        <b/>
        <sz val="10"/>
        <rFont val="Arial"/>
        <family val="2"/>
        <charset val="238"/>
      </rPr>
      <t xml:space="preserve"> </t>
    </r>
    <r>
      <rPr>
        <sz val="10"/>
        <rFont val="Arial"/>
        <family val="2"/>
        <charset val="238"/>
      </rPr>
      <t xml:space="preserve">Univerzalni krevet za standardnu njegu fiksne visine
- Mehanizam namještanja uzglavlja putem zaokretnih ručica smještenih kod uznožja
- Platforma madraca: 4 djelna -metalni fiksni segmenti
- Čela od ABS plastike sa dekorom u boji po izboru i osiguračima protiv nekontroliranog skidanja
- 4 kotača min 125mm, sa centralnim kočenjem i mogućnošću usmjeravanja za pravocrtnu vožnju
- Nosivost min 200 kg
- Dodaci: Ograde metalne jednostruke uzdužno sklapajuće, dekor, trapez s rukohvatom te infuzijski stalak
- Nosivost min 110 kg
- Dimenzije: max 200x90x14 cm                                                                                                                                         </t>
    </r>
    <r>
      <rPr>
        <b/>
        <sz val="10"/>
        <rFont val="Arial"/>
        <family val="2"/>
        <charset val="238"/>
      </rPr>
      <t>Antidekubitalni madrac za I- II stupanj rizika dekubitusa</t>
    </r>
    <r>
      <rPr>
        <sz val="10"/>
        <rFont val="Arial"/>
        <family val="2"/>
        <charset val="238"/>
      </rPr>
      <t xml:space="preserve">
- Preventivni antidekubitalni madrac za I- II stupanj rizika dekubitusa
-  vodonepropusna, zrakopropusna, paropropusna i bakteriostatska šivana presvlaka od poliuretana sa zatvaračem 180⁰ , periva u perilici do 71°
-  Madrac se može okretati
- PUR pjena gustoće min 25 kg/m
- Dimenzije: max 200 x 90 x 14 cm
- Nosivost min 120 kg                                                                                                                                                                            - Upute za rukovanje </t>
    </r>
  </si>
  <si>
    <r>
      <t xml:space="preserve">      </t>
    </r>
    <r>
      <rPr>
        <b/>
        <sz val="10"/>
        <rFont val="Arial"/>
        <family val="2"/>
        <charset val="238"/>
      </rPr>
      <t xml:space="preserve">                                                                                                                                           PRILOG II
</t>
    </r>
    <r>
      <rPr>
        <b/>
        <sz val="10"/>
        <color rgb="FFFF0000"/>
        <rFont val="Arial"/>
        <family val="2"/>
        <charset val="238"/>
      </rPr>
      <t>1. Izmjene TROŠKOVNIK MEDICINSKE OPREME ZA IZVOĐENJE NASTAVE - ODJEL ZA SESTRINSTVO (izmjene označene crvenom bojom)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</si>
</sst>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n&quot;"/>
  </numFmts>
  <fonts count="7" x14ac:knownFonts="1">
    <font>
      <sz val="9"/>
      <color theme="1"/>
      <name val="Arial"/>
      <family val="2"/>
      <charset val="238"/>
    </font>
    <font>
      <sz val="10"/>
      <name val="Helv"/>
    </font>
    <font>
      <b/>
      <sz val="9"/>
      <color theme="1"/>
      <name val="Arial"/>
      <family val="2"/>
      <charset val="238"/>
    </font>
    <font>
      <b/>
      <sz val="10"/>
      <name val="Arial"/>
      <family val="2"/>
      <charset val="238"/>
    </font>
    <font>
      <sz val="10"/>
      <name val="Arial"/>
      <family val="2"/>
      <charset val="238"/>
    </font>
    <font>
      <sz val="10"/>
      <color theme="1"/>
      <name val="Arial"/>
      <family val="2"/>
      <charset val="238"/>
    </font>
    <font>
      <b/>
      <sz val="10"/>
      <color rgb="FFFF0000"/>
      <name val="Arial"/>
      <family val="2"/>
      <charset val="238"/>
    </font>
  </fonts>
  <fills count="3">
    <fill>
      <patternFill patternType="none"/>
    </fill>
    <fill>
      <patternFill patternType="gray125"/>
    </fill>
    <fill>
      <patternFill patternType="solid">
        <fgColor theme="1"/>
        <bgColor indexed="64"/>
      </patternFill>
    </fill>
  </fills>
  <borders count="9">
    <border>
      <left/>
      <right/>
      <top/>
      <bottom/>
      <diagonal/>
    </border>
    <border>
      <left style="dotted">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top/>
      <bottom style="dotted">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44">
    <xf numFmtId="0" fontId="0" fillId="0" borderId="0" xfId="0"/>
    <xf numFmtId="0" fontId="2" fillId="0" borderId="0" xfId="0" applyFont="1" applyAlignment="1">
      <alignment horizontal="center" vertical="top"/>
    </xf>
    <xf numFmtId="0" fontId="0" fillId="0" borderId="0" xfId="0" applyAlignment="1">
      <alignment vertical="top"/>
    </xf>
    <xf numFmtId="0" fontId="0" fillId="0" borderId="0" xfId="0" applyAlignment="1">
      <alignment vertical="center"/>
    </xf>
    <xf numFmtId="0" fontId="3" fillId="0" borderId="3" xfId="0" applyFont="1" applyBorder="1" applyAlignment="1">
      <alignment horizontal="center" vertical="top" wrapText="1"/>
    </xf>
    <xf numFmtId="0" fontId="3" fillId="0" borderId="5" xfId="0" applyFont="1" applyBorder="1" applyAlignment="1">
      <alignment horizontal="center" vertical="top" wrapText="1"/>
    </xf>
    <xf numFmtId="0" fontId="3" fillId="0" borderId="5" xfId="0" applyFont="1" applyBorder="1" applyAlignment="1">
      <alignment horizontal="center" vertical="center" wrapText="1"/>
    </xf>
    <xf numFmtId="0" fontId="3" fillId="0" borderId="1" xfId="0" applyFont="1" applyBorder="1" applyAlignment="1">
      <alignment horizontal="center" vertical="top"/>
    </xf>
    <xf numFmtId="0" fontId="4" fillId="0" borderId="6" xfId="0" applyFont="1" applyBorder="1" applyAlignment="1">
      <alignment horizontal="left" vertical="top" wrapText="1"/>
    </xf>
    <xf numFmtId="164" fontId="4" fillId="0" borderId="5" xfId="0" applyNumberFormat="1" applyFont="1" applyBorder="1" applyAlignment="1" applyProtection="1">
      <alignment vertical="center"/>
      <protection locked="0"/>
    </xf>
    <xf numFmtId="164" fontId="3" fillId="0" borderId="5" xfId="0" applyNumberFormat="1" applyFont="1" applyBorder="1" applyAlignment="1" applyProtection="1">
      <alignment vertical="center"/>
      <protection locked="0"/>
    </xf>
    <xf numFmtId="16" fontId="3" fillId="0" borderId="1" xfId="0" applyNumberFormat="1" applyFont="1" applyBorder="1" applyAlignment="1">
      <alignment horizontal="center" vertical="top"/>
    </xf>
    <xf numFmtId="49" fontId="3" fillId="0" borderId="1" xfId="0" applyNumberFormat="1" applyFont="1" applyBorder="1" applyAlignment="1">
      <alignment horizontal="center" vertical="top"/>
    </xf>
    <xf numFmtId="0" fontId="4" fillId="0" borderId="5" xfId="0" applyFont="1" applyFill="1" applyBorder="1" applyAlignment="1">
      <alignment vertical="top" wrapText="1"/>
    </xf>
    <xf numFmtId="0" fontId="3" fillId="0" borderId="5" xfId="0" applyFont="1" applyFill="1" applyBorder="1" applyAlignment="1">
      <alignment vertical="top" wrapText="1"/>
    </xf>
    <xf numFmtId="0" fontId="4" fillId="2" borderId="5" xfId="0" applyFont="1" applyFill="1" applyBorder="1" applyAlignment="1">
      <alignment wrapText="1"/>
    </xf>
    <xf numFmtId="0" fontId="5" fillId="2" borderId="5" xfId="0" applyFont="1" applyFill="1" applyBorder="1" applyAlignment="1">
      <alignment vertical="top"/>
    </xf>
    <xf numFmtId="0" fontId="4" fillId="2" borderId="0" xfId="0" applyFont="1" applyFill="1" applyBorder="1" applyAlignment="1">
      <alignment vertical="top"/>
    </xf>
    <xf numFmtId="0" fontId="4" fillId="2" borderId="8" xfId="0" applyFont="1" applyFill="1" applyBorder="1" applyAlignment="1">
      <alignment horizontal="center" vertical="center"/>
    </xf>
    <xf numFmtId="164" fontId="4" fillId="2" borderId="5" xfId="0" applyNumberFormat="1" applyFont="1" applyFill="1" applyBorder="1" applyAlignment="1">
      <alignment vertical="top"/>
    </xf>
    <xf numFmtId="164" fontId="3" fillId="2" borderId="5" xfId="0" applyNumberFormat="1" applyFont="1" applyFill="1" applyBorder="1" applyAlignment="1">
      <alignment vertical="top"/>
    </xf>
    <xf numFmtId="0" fontId="4" fillId="0" borderId="5" xfId="0" applyFont="1" applyBorder="1" applyAlignment="1" applyProtection="1">
      <alignment vertical="top"/>
      <protection locked="0"/>
    </xf>
    <xf numFmtId="0" fontId="5" fillId="0" borderId="0" xfId="0" applyFont="1" applyAlignment="1">
      <alignment vertical="top"/>
    </xf>
    <xf numFmtId="0" fontId="5" fillId="0" borderId="0" xfId="0" applyFont="1" applyAlignment="1">
      <alignment vertical="center"/>
    </xf>
    <xf numFmtId="0" fontId="5" fillId="0" borderId="0" xfId="0" applyFont="1" applyAlignment="1" applyProtection="1">
      <alignment vertical="top"/>
      <protection locked="0"/>
    </xf>
    <xf numFmtId="0" fontId="5" fillId="0" borderId="0" xfId="0" applyFont="1" applyAlignment="1" applyProtection="1">
      <alignment vertical="center"/>
      <protection locked="0"/>
    </xf>
    <xf numFmtId="0" fontId="4" fillId="0" borderId="5" xfId="0" applyNumberFormat="1" applyFont="1" applyFill="1" applyBorder="1" applyAlignment="1">
      <alignment horizontal="left" vertical="top" wrapText="1"/>
    </xf>
    <xf numFmtId="0" fontId="4" fillId="0" borderId="5" xfId="0" applyFont="1" applyBorder="1" applyAlignment="1" applyProtection="1">
      <alignment horizontal="center" vertical="center"/>
      <protection locked="0"/>
    </xf>
    <xf numFmtId="164" fontId="5" fillId="0" borderId="0" xfId="0" applyNumberFormat="1" applyFont="1" applyAlignment="1" applyProtection="1">
      <alignment vertical="top"/>
      <protection locked="0"/>
    </xf>
    <xf numFmtId="0" fontId="0" fillId="0" borderId="0" xfId="0" applyAlignment="1" applyProtection="1">
      <alignment vertical="top"/>
      <protection locked="0"/>
    </xf>
    <xf numFmtId="0" fontId="0" fillId="0" borderId="0" xfId="0" applyAlignment="1" applyProtection="1">
      <alignment vertical="center"/>
      <protection locked="0"/>
    </xf>
    <xf numFmtId="0" fontId="4" fillId="0" borderId="4" xfId="0" applyFont="1" applyBorder="1" applyAlignment="1">
      <alignment horizontal="center" vertical="top"/>
    </xf>
    <xf numFmtId="0" fontId="4" fillId="0" borderId="0" xfId="0" applyFont="1" applyBorder="1" applyAlignment="1">
      <alignment horizontal="center" vertical="top"/>
    </xf>
    <xf numFmtId="0" fontId="4" fillId="0" borderId="0" xfId="0" applyFont="1" applyBorder="1" applyAlignment="1">
      <alignment horizontal="left" vertical="top" wrapText="1"/>
    </xf>
    <xf numFmtId="0" fontId="4" fillId="0" borderId="0" xfId="0" applyFont="1" applyBorder="1" applyAlignment="1">
      <alignment horizontal="left" vertical="top"/>
    </xf>
    <xf numFmtId="0" fontId="3" fillId="0" borderId="7" xfId="0" applyFont="1" applyBorder="1" applyAlignment="1">
      <alignment horizontal="right" vertical="top"/>
    </xf>
    <xf numFmtId="0" fontId="4" fillId="0" borderId="4" xfId="0" applyFont="1" applyBorder="1" applyAlignment="1">
      <alignment horizontal="right"/>
    </xf>
    <xf numFmtId="0" fontId="4" fillId="0" borderId="2" xfId="0" applyFont="1" applyBorder="1" applyAlignment="1">
      <alignment horizontal="right"/>
    </xf>
    <xf numFmtId="0" fontId="4" fillId="0" borderId="3" xfId="0" applyFont="1" applyBorder="1" applyAlignment="1">
      <alignment horizontal="right" vertical="top"/>
    </xf>
    <xf numFmtId="0" fontId="3" fillId="0" borderId="3" xfId="0" applyFont="1" applyBorder="1" applyAlignment="1">
      <alignment horizontal="right" vertical="top"/>
    </xf>
    <xf numFmtId="164" fontId="3" fillId="0" borderId="5" xfId="0" applyNumberFormat="1" applyFont="1" applyBorder="1" applyAlignment="1" applyProtection="1">
      <alignment vertical="top"/>
      <protection locked="0"/>
    </xf>
    <xf numFmtId="0" fontId="4" fillId="0" borderId="5" xfId="0" applyFont="1" applyBorder="1" applyAlignment="1" applyProtection="1">
      <alignment vertical="top"/>
      <protection locked="0"/>
    </xf>
    <xf numFmtId="164" fontId="4" fillId="0" borderId="5" xfId="0" applyNumberFormat="1" applyFont="1" applyBorder="1" applyAlignment="1" applyProtection="1">
      <alignment vertical="top"/>
      <protection locked="0"/>
    </xf>
    <xf numFmtId="0" fontId="6" fillId="0" borderId="5" xfId="0" applyFont="1" applyBorder="1" applyAlignment="1">
      <alignment horizontal="center" vertical="top" wrapText="1"/>
    </xf>
  </cellXfs>
  <cellStyles count="2">
    <cellStyle name="Normal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tabSelected="1" view="pageBreakPreview" zoomScale="120" zoomScaleNormal="100" zoomScaleSheetLayoutView="120" workbookViewId="0">
      <pane ySplit="2" topLeftCell="A3" activePane="bottomLeft" state="frozen"/>
      <selection pane="bottomLeft" activeCell="B3" sqref="B3"/>
    </sheetView>
  </sheetViews>
  <sheetFormatPr defaultRowHeight="12" x14ac:dyDescent="0.2"/>
  <cols>
    <col min="1" max="1" width="7.5703125" style="2" customWidth="1"/>
    <col min="2" max="2" width="100.140625" style="2" customWidth="1"/>
    <col min="3" max="3" width="25" style="2" customWidth="1"/>
    <col min="4" max="4" width="26.85546875" style="2" customWidth="1"/>
    <col min="5" max="5" width="8.7109375" style="3" customWidth="1"/>
    <col min="6" max="6" width="19.140625" style="2" customWidth="1"/>
    <col min="7" max="7" width="28" style="2" customWidth="1"/>
  </cols>
  <sheetData>
    <row r="1" spans="1:7" ht="37.5" customHeight="1" x14ac:dyDescent="0.2">
      <c r="A1" s="31" t="s">
        <v>14</v>
      </c>
      <c r="B1" s="32"/>
      <c r="C1" s="33" t="s">
        <v>32</v>
      </c>
      <c r="D1" s="34"/>
      <c r="E1" s="34"/>
      <c r="F1" s="34"/>
      <c r="G1" s="34"/>
    </row>
    <row r="2" spans="1:7" s="1" customFormat="1" ht="39" customHeight="1" x14ac:dyDescent="0.2">
      <c r="A2" s="4"/>
      <c r="B2" s="5" t="s">
        <v>0</v>
      </c>
      <c r="C2" s="5" t="s">
        <v>21</v>
      </c>
      <c r="D2" s="43" t="s">
        <v>22</v>
      </c>
      <c r="E2" s="6" t="s">
        <v>2</v>
      </c>
      <c r="F2" s="5" t="s">
        <v>1</v>
      </c>
      <c r="G2" s="5" t="s">
        <v>3</v>
      </c>
    </row>
    <row r="3" spans="1:7" s="2" customFormat="1" ht="193.5" customHeight="1" x14ac:dyDescent="0.2">
      <c r="A3" s="7" t="s">
        <v>6</v>
      </c>
      <c r="B3" s="8" t="s">
        <v>28</v>
      </c>
      <c r="C3" s="21"/>
      <c r="D3" s="21"/>
      <c r="E3" s="27">
        <v>1</v>
      </c>
      <c r="F3" s="9">
        <v>0</v>
      </c>
      <c r="G3" s="10">
        <f>E3*F3</f>
        <v>0</v>
      </c>
    </row>
    <row r="4" spans="1:7" s="2" customFormat="1" ht="331.5" x14ac:dyDescent="0.2">
      <c r="A4" s="11" t="s">
        <v>7</v>
      </c>
      <c r="B4" s="26" t="s">
        <v>23</v>
      </c>
      <c r="C4" s="21"/>
      <c r="D4" s="21"/>
      <c r="E4" s="27">
        <v>1</v>
      </c>
      <c r="F4" s="9">
        <v>0</v>
      </c>
      <c r="G4" s="10">
        <f>E4*F4</f>
        <v>0</v>
      </c>
    </row>
    <row r="5" spans="1:7" s="2" customFormat="1" ht="198.75" customHeight="1" x14ac:dyDescent="0.2">
      <c r="A5" s="12" t="s">
        <v>8</v>
      </c>
      <c r="B5" s="13" t="s">
        <v>27</v>
      </c>
      <c r="C5" s="21"/>
      <c r="D5" s="21"/>
      <c r="E5" s="27">
        <v>1</v>
      </c>
      <c r="F5" s="9">
        <v>0</v>
      </c>
      <c r="G5" s="10">
        <f t="shared" ref="G5:G11" si="0">E5*F5</f>
        <v>0</v>
      </c>
    </row>
    <row r="6" spans="1:7" s="2" customFormat="1" ht="135" customHeight="1" x14ac:dyDescent="0.2">
      <c r="A6" s="12" t="s">
        <v>15</v>
      </c>
      <c r="B6" s="13" t="s">
        <v>24</v>
      </c>
      <c r="C6" s="21"/>
      <c r="D6" s="21"/>
      <c r="E6" s="27">
        <v>1</v>
      </c>
      <c r="F6" s="9">
        <v>0</v>
      </c>
      <c r="G6" s="10">
        <f t="shared" si="0"/>
        <v>0</v>
      </c>
    </row>
    <row r="7" spans="1:7" s="2" customFormat="1" ht="104.25" customHeight="1" x14ac:dyDescent="0.2">
      <c r="A7" s="12" t="s">
        <v>16</v>
      </c>
      <c r="B7" s="13" t="s">
        <v>25</v>
      </c>
      <c r="C7" s="21"/>
      <c r="D7" s="21"/>
      <c r="E7" s="27">
        <v>1</v>
      </c>
      <c r="F7" s="9">
        <v>0</v>
      </c>
      <c r="G7" s="10">
        <f t="shared" si="0"/>
        <v>0</v>
      </c>
    </row>
    <row r="8" spans="1:7" s="2" customFormat="1" ht="288.75" customHeight="1" x14ac:dyDescent="0.2">
      <c r="A8" s="12" t="s">
        <v>17</v>
      </c>
      <c r="B8" s="13" t="s">
        <v>29</v>
      </c>
      <c r="C8" s="21"/>
      <c r="D8" s="21"/>
      <c r="E8" s="27">
        <v>1</v>
      </c>
      <c r="F8" s="9">
        <v>0</v>
      </c>
      <c r="G8" s="10">
        <f t="shared" si="0"/>
        <v>0</v>
      </c>
    </row>
    <row r="9" spans="1:7" s="2" customFormat="1" ht="153" customHeight="1" x14ac:dyDescent="0.2">
      <c r="A9" s="12" t="s">
        <v>18</v>
      </c>
      <c r="B9" s="14" t="s">
        <v>26</v>
      </c>
      <c r="C9" s="21"/>
      <c r="D9" s="21"/>
      <c r="E9" s="27">
        <v>1</v>
      </c>
      <c r="F9" s="9">
        <v>0</v>
      </c>
      <c r="G9" s="10">
        <f t="shared" si="0"/>
        <v>0</v>
      </c>
    </row>
    <row r="10" spans="1:7" s="2" customFormat="1" ht="239.25" customHeight="1" x14ac:dyDescent="0.2">
      <c r="A10" s="12" t="s">
        <v>19</v>
      </c>
      <c r="B10" s="14" t="s">
        <v>30</v>
      </c>
      <c r="C10" s="21"/>
      <c r="D10" s="21"/>
      <c r="E10" s="27">
        <v>1</v>
      </c>
      <c r="F10" s="9">
        <v>0</v>
      </c>
      <c r="G10" s="10">
        <f t="shared" si="0"/>
        <v>0</v>
      </c>
    </row>
    <row r="11" spans="1:7" s="2" customFormat="1" ht="255" x14ac:dyDescent="0.2">
      <c r="A11" s="12" t="s">
        <v>20</v>
      </c>
      <c r="B11" s="14" t="s">
        <v>31</v>
      </c>
      <c r="C11" s="21"/>
      <c r="D11" s="21"/>
      <c r="E11" s="27">
        <v>1</v>
      </c>
      <c r="F11" s="9">
        <v>0</v>
      </c>
      <c r="G11" s="10">
        <f t="shared" si="0"/>
        <v>0</v>
      </c>
    </row>
    <row r="12" spans="1:7" s="2" customFormat="1" ht="12.75" x14ac:dyDescent="0.2">
      <c r="A12" s="7"/>
      <c r="B12" s="15"/>
      <c r="C12" s="16"/>
      <c r="D12" s="17"/>
      <c r="E12" s="18"/>
      <c r="F12" s="19"/>
      <c r="G12" s="20" t="str">
        <f>IF(F12=0,"",$E12*F12)</f>
        <v/>
      </c>
    </row>
    <row r="13" spans="1:7" s="2" customFormat="1" ht="12.75" x14ac:dyDescent="0.2">
      <c r="A13" s="35" t="s">
        <v>4</v>
      </c>
      <c r="B13" s="36"/>
      <c r="C13" s="36"/>
      <c r="D13" s="36"/>
      <c r="E13" s="37"/>
      <c r="F13" s="40">
        <f>SUM(G3:G11)</f>
        <v>0</v>
      </c>
      <c r="G13" s="41"/>
    </row>
    <row r="14" spans="1:7" s="2" customFormat="1" ht="12.75" x14ac:dyDescent="0.2">
      <c r="A14" s="38" t="s">
        <v>5</v>
      </c>
      <c r="B14" s="37"/>
      <c r="C14" s="37"/>
      <c r="D14" s="37"/>
      <c r="E14" s="37"/>
      <c r="F14" s="42">
        <f>F13*0.25</f>
        <v>0</v>
      </c>
      <c r="G14" s="41"/>
    </row>
    <row r="15" spans="1:7" s="2" customFormat="1" ht="12.75" x14ac:dyDescent="0.2">
      <c r="A15" s="39" t="s">
        <v>13</v>
      </c>
      <c r="B15" s="37"/>
      <c r="C15" s="37"/>
      <c r="D15" s="37"/>
      <c r="E15" s="37"/>
      <c r="F15" s="40">
        <f>F13+F14</f>
        <v>0</v>
      </c>
      <c r="G15" s="42"/>
    </row>
    <row r="16" spans="1:7" s="2" customFormat="1" ht="12.75" x14ac:dyDescent="0.2">
      <c r="A16" s="22"/>
      <c r="B16" s="22"/>
      <c r="C16" s="22"/>
      <c r="D16" s="22"/>
      <c r="E16" s="23"/>
      <c r="F16" s="22"/>
      <c r="G16" s="22"/>
    </row>
    <row r="17" spans="1:7" s="2" customFormat="1" ht="12.75" x14ac:dyDescent="0.2">
      <c r="A17" s="24"/>
      <c r="B17" s="24"/>
      <c r="C17" s="24"/>
      <c r="D17" s="24"/>
      <c r="E17" s="25"/>
      <c r="F17" s="24"/>
      <c r="G17" s="24"/>
    </row>
    <row r="18" spans="1:7" s="2" customFormat="1" ht="12.75" x14ac:dyDescent="0.2">
      <c r="A18" s="24"/>
      <c r="B18" s="24"/>
      <c r="C18" s="24"/>
      <c r="D18" s="24"/>
      <c r="E18" s="25"/>
      <c r="F18" s="24"/>
      <c r="G18" s="28"/>
    </row>
    <row r="19" spans="1:7" s="2" customFormat="1" ht="12.75" x14ac:dyDescent="0.2">
      <c r="A19" s="24"/>
      <c r="B19" s="24"/>
      <c r="C19" s="24"/>
      <c r="D19" s="24"/>
      <c r="E19" s="25" t="s">
        <v>9</v>
      </c>
      <c r="F19" s="24"/>
      <c r="G19" s="24"/>
    </row>
    <row r="20" spans="1:7" s="2" customFormat="1" ht="12.75" x14ac:dyDescent="0.2">
      <c r="A20" s="24" t="s">
        <v>11</v>
      </c>
      <c r="B20" s="24"/>
      <c r="C20" s="24"/>
      <c r="D20" s="24"/>
      <c r="E20" s="25"/>
      <c r="F20" s="24"/>
      <c r="G20" s="24"/>
    </row>
    <row r="21" spans="1:7" s="2" customFormat="1" ht="12.75" x14ac:dyDescent="0.2">
      <c r="A21" s="24"/>
      <c r="B21" s="24"/>
      <c r="C21" s="24"/>
      <c r="D21" s="24"/>
      <c r="E21" s="25"/>
      <c r="F21" s="24"/>
      <c r="G21" s="24"/>
    </row>
    <row r="22" spans="1:7" s="2" customFormat="1" ht="12.75" x14ac:dyDescent="0.2">
      <c r="A22" s="24"/>
      <c r="B22" s="24"/>
      <c r="C22" s="24"/>
      <c r="D22" s="24"/>
      <c r="E22" s="25"/>
      <c r="F22" s="24"/>
      <c r="G22" s="24"/>
    </row>
    <row r="23" spans="1:7" s="2" customFormat="1" ht="12.75" x14ac:dyDescent="0.2">
      <c r="A23" s="24"/>
      <c r="B23" s="24"/>
      <c r="C23" s="24"/>
      <c r="D23" s="24"/>
      <c r="E23" s="25"/>
      <c r="F23" s="24"/>
      <c r="G23" s="24"/>
    </row>
    <row r="24" spans="1:7" s="2" customFormat="1" ht="12.75" x14ac:dyDescent="0.2">
      <c r="A24" s="24"/>
      <c r="B24" s="24"/>
      <c r="C24" s="24"/>
      <c r="D24" s="24"/>
      <c r="E24" s="25" t="s">
        <v>12</v>
      </c>
      <c r="F24" s="24"/>
      <c r="G24" s="24"/>
    </row>
    <row r="25" spans="1:7" s="2" customFormat="1" ht="12.75" x14ac:dyDescent="0.2">
      <c r="A25" s="24"/>
      <c r="B25" s="24"/>
      <c r="C25" s="24"/>
      <c r="D25" s="24"/>
      <c r="E25" s="25" t="s">
        <v>10</v>
      </c>
      <c r="F25" s="24"/>
      <c r="G25" s="24"/>
    </row>
    <row r="26" spans="1:7" s="2" customFormat="1" x14ac:dyDescent="0.2">
      <c r="A26" s="29"/>
      <c r="B26" s="29"/>
      <c r="C26" s="29"/>
      <c r="D26" s="29"/>
      <c r="E26" s="30"/>
      <c r="F26" s="29"/>
      <c r="G26" s="29"/>
    </row>
    <row r="27" spans="1:7" s="2" customFormat="1" x14ac:dyDescent="0.2">
      <c r="E27" s="3"/>
    </row>
  </sheetData>
  <sheetProtection algorithmName="SHA-512" hashValue="vuRO274ZrIYU98X6U7gfblK89TFN+NP/gXpdGwg3Dv4RwPyfy/WFOYEY81BOxi5VDlEXHJYatIuZ8YjQNrR5YA==" saltValue="koU5D9OYwz1JdNos/CQObw==" spinCount="100000" sheet="1" formatCells="0" formatColumns="0" formatRows="0"/>
  <mergeCells count="8">
    <mergeCell ref="A1:B1"/>
    <mergeCell ref="C1:G1"/>
    <mergeCell ref="A13:E13"/>
    <mergeCell ref="A14:E14"/>
    <mergeCell ref="A15:E15"/>
    <mergeCell ref="F13:G13"/>
    <mergeCell ref="F14:G14"/>
    <mergeCell ref="F15:G15"/>
  </mergeCells>
  <pageMargins left="0.70866141732283472" right="0.70866141732283472" top="0.74803149606299213" bottom="0.74803149606299213" header="0.31496062992125984" footer="0.31496062992125984"/>
  <pageSetup paperSize="9" scale="45" fitToHeight="0" orientation="portrait" r:id="rId1"/>
  <headerFooter>
    <oddHeader>&amp;LSVEUČILIŠTE SJEVER, SC VARAŽDIN, 104. brigade 3, 42 000 Varaždin&amp;RTROŠKOVNIK ZA  NADMETANJE ZA NABAVU NAMJEŠTAJA I OPREME</oddHeader>
    <oddFooter>&amp;LBIOKEMIJA I MOLEKULARNA BIOLOGIJA&amp;R&amp;8Stranica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2</vt:i4>
      </vt:variant>
    </vt:vector>
  </HeadingPairs>
  <TitlesOfParts>
    <vt:vector size="3" baseType="lpstr">
      <vt:lpstr>troskovnik</vt:lpstr>
      <vt:lpstr>troskovnik!Ispis_naslova</vt:lpstr>
      <vt:lpstr>troskovnik!Podrucje_ispisa</vt:lpstr>
    </vt:vector>
  </TitlesOfParts>
  <Company>Sveucilise Sjever, SC Varazdin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Troskovnik</dc:title>
  <dc:creator>Edvin Pašić</dc:creator>
  <cp:lastModifiedBy>knovak</cp:lastModifiedBy>
  <cp:lastPrinted>2021-04-12T09:19:44Z</cp:lastPrinted>
  <dcterms:created xsi:type="dcterms:W3CDTF">2013-12-09T10:42:08Z</dcterms:created>
  <dcterms:modified xsi:type="dcterms:W3CDTF">2021-04-30T08:23:09Z</dcterms:modified>
</cp:coreProperties>
</file>